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BE6" lockStructure="1" lockWindows="1"/>
  <bookViews>
    <workbookView xWindow="-75" yWindow="60" windowWidth="20730" windowHeight="9930"/>
  </bookViews>
  <sheets>
    <sheet name="Serviço de Consultoria PJ" sheetId="1" r:id="rId1"/>
    <sheet name="Serviço de Consultoria PF" sheetId="2" r:id="rId2"/>
    <sheet name="Outros Serviço de Terceiro PJ" sheetId="3" r:id="rId3"/>
    <sheet name="Outros Serviço de Terceiro PF" sheetId="4" r:id="rId4"/>
    <sheet name="Viagens e Diárias" sheetId="5" r:id="rId5"/>
    <sheet name="Material de Consumo" sheetId="6" r:id="rId6"/>
    <sheet name="Equip Material Permanente" sheetId="7" r:id="rId7"/>
    <sheet name="Memoria de Calculo Final" sheetId="8" r:id="rId8"/>
  </sheets>
  <definedNames>
    <definedName name="_xlnm.Print_Area" localSheetId="6">'Equip Material Permanente'!$A$1:$F$10</definedName>
    <definedName name="_xlnm.Print_Area" localSheetId="5">'Material de Consumo'!$A$1:$F$30</definedName>
    <definedName name="_xlnm.Print_Area" localSheetId="7">'Memoria de Calculo Final'!$A$1:$C$11</definedName>
    <definedName name="_xlnm.Print_Area" localSheetId="3">'Outros Serviço de Terceiro PF'!$A$1:$G$26</definedName>
    <definedName name="_xlnm.Print_Area" localSheetId="2">'Outros Serviço de Terceiro PJ'!$A$1:$G$26</definedName>
    <definedName name="_xlnm.Print_Area" localSheetId="1">'Serviço de Consultoria PF'!$A$1:$F$27</definedName>
    <definedName name="_xlnm.Print_Area" localSheetId="0">'Serviço de Consultoria PJ'!$A$1:$F$27</definedName>
    <definedName name="_xlnm.Print_Area" localSheetId="4">'Viagens e Diárias'!$A$1:$F$55</definedName>
  </definedNames>
  <calcPr calcId="145621"/>
</workbook>
</file>

<file path=xl/calcChain.xml><?xml version="1.0" encoding="utf-8"?>
<calcChain xmlns="http://schemas.openxmlformats.org/spreadsheetml/2006/main">
  <c r="F2" i="1" l="1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C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" i="3"/>
  <c r="G25" i="3" s="1"/>
  <c r="C3" i="8" s="1"/>
  <c r="F3" i="7"/>
  <c r="F4" i="7"/>
  <c r="F5" i="7"/>
  <c r="F6" i="7"/>
  <c r="F7" i="7"/>
  <c r="F8" i="7"/>
  <c r="F2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" i="6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" i="4"/>
  <c r="C54" i="5"/>
  <c r="D18" i="5"/>
  <c r="F15" i="5"/>
  <c r="F16" i="5"/>
  <c r="F17" i="5"/>
  <c r="F18" i="5" s="1"/>
  <c r="F14" i="5"/>
  <c r="E53" i="5"/>
  <c r="E52" i="5"/>
  <c r="E51" i="5"/>
  <c r="E50" i="5"/>
  <c r="E49" i="5"/>
  <c r="E48" i="5"/>
  <c r="E47" i="5"/>
  <c r="E23" i="5"/>
  <c r="E22" i="5"/>
  <c r="E3" i="5"/>
  <c r="E4" i="5"/>
  <c r="E5" i="5"/>
  <c r="E6" i="5"/>
  <c r="E7" i="5"/>
  <c r="E8" i="5"/>
  <c r="E9" i="5"/>
  <c r="E10" i="5"/>
  <c r="E2" i="5"/>
  <c r="F10" i="1"/>
  <c r="F9" i="1"/>
  <c r="F8" i="1"/>
  <c r="F7" i="1"/>
  <c r="F6" i="1"/>
  <c r="F5" i="1"/>
  <c r="F14" i="1"/>
  <c r="F13" i="1"/>
  <c r="F12" i="1"/>
  <c r="F11" i="1"/>
  <c r="F19" i="1"/>
  <c r="F18" i="1"/>
  <c r="F17" i="1"/>
  <c r="F16" i="1"/>
  <c r="F15" i="1"/>
  <c r="F4" i="1"/>
  <c r="C20" i="1"/>
  <c r="F3" i="1"/>
  <c r="F29" i="6" l="1"/>
  <c r="C7" i="8" s="1"/>
  <c r="G25" i="4"/>
  <c r="C4" i="8" s="1"/>
  <c r="F20" i="2"/>
  <c r="F23" i="2" s="1"/>
  <c r="F9" i="7"/>
  <c r="C8" i="8" s="1"/>
  <c r="E54" i="5"/>
  <c r="C6" i="8" s="1"/>
  <c r="E11" i="5"/>
  <c r="C5" i="8" s="1"/>
  <c r="F20" i="1"/>
  <c r="F25" i="1" s="1"/>
  <c r="F24" i="2" l="1"/>
  <c r="F25" i="2"/>
  <c r="F24" i="1"/>
  <c r="F23" i="1"/>
  <c r="F26" i="2" l="1"/>
  <c r="F26" i="1"/>
  <c r="C2" i="8" l="1"/>
  <c r="C10" i="8" s="1"/>
</calcChain>
</file>

<file path=xl/comments1.xml><?xml version="1.0" encoding="utf-8"?>
<comments xmlns="http://schemas.openxmlformats.org/spreadsheetml/2006/main">
  <authors>
    <author>Guilherme</author>
  </authors>
  <commentList>
    <comment ref="F20" authorId="0">
      <text>
        <r>
          <rPr>
            <b/>
            <sz val="9"/>
            <color indexed="81"/>
            <rFont val="Tahoma"/>
            <family val="2"/>
          </rPr>
          <t>SOMA DO VALOR DAS CONSULTORIAS PESSOA JURÍDICA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gmiranda</author>
    <author>Guilherme</author>
  </authors>
  <commentList>
    <comment ref="C1" authorId="0">
      <text>
        <r>
          <rPr>
            <b/>
            <sz val="12"/>
            <color indexed="81"/>
            <rFont val="Tahoma"/>
            <family val="2"/>
          </rPr>
          <t>Valores deverão ser até 168 horas/homem/mês, totalizando 2016 horas/homem/ano. Caso este valor seja superior a 2016 horas/homem, a célula ficará vermelha indicando o excesso de horas.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SOMA DO VALOR DAS CONSULTORIAS PESSOA JURÍDICA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<sst xmlns="http://schemas.openxmlformats.org/spreadsheetml/2006/main" count="168" uniqueCount="83">
  <si>
    <t>Valor (R$)</t>
  </si>
  <si>
    <t>Nº horas/Homem (horas)</t>
  </si>
  <si>
    <t>Valor hora/homem (R$)</t>
  </si>
  <si>
    <t>TOTAL HONORÁRIO</t>
  </si>
  <si>
    <t>Atividade Desenvolvida</t>
  </si>
  <si>
    <t>Tipo de Serviço - Pessoa Jurídica</t>
  </si>
  <si>
    <t>Especificação Unitária</t>
  </si>
  <si>
    <t>Valor Unitário (R$/unidade)</t>
  </si>
  <si>
    <t>Quantidade</t>
  </si>
  <si>
    <t>Valor Total (R$)</t>
  </si>
  <si>
    <t>Impresão</t>
  </si>
  <si>
    <t>Folders</t>
  </si>
  <si>
    <t>Diagramação e impressão de folders sobre o Comitê</t>
  </si>
  <si>
    <t>Viagens</t>
  </si>
  <si>
    <t>Passagens e Despesas com Locomoção (Aéreas, terrestres, fluviais ou marinhas)</t>
  </si>
  <si>
    <t>Tipo de Serviço - Pessoa Física</t>
  </si>
  <si>
    <t>Especificação</t>
  </si>
  <si>
    <t>Valor Unitário (R$/unid.)</t>
  </si>
  <si>
    <t>Valor TOTAL</t>
  </si>
  <si>
    <t>Diárias</t>
  </si>
  <si>
    <t>Combustível</t>
  </si>
  <si>
    <t>Alccol</t>
  </si>
  <si>
    <t>Diesel</t>
  </si>
  <si>
    <t>Gasolina</t>
  </si>
  <si>
    <t>GNV</t>
  </si>
  <si>
    <t>TOTAL</t>
  </si>
  <si>
    <t>KM/Unidade de Combustível</t>
  </si>
  <si>
    <t>Unidade do Combustível</t>
  </si>
  <si>
    <t>Litro</t>
  </si>
  <si>
    <t>m³</t>
  </si>
  <si>
    <t xml:space="preserve"> TOTAL</t>
  </si>
  <si>
    <t>Diárias - Hospedagem</t>
  </si>
  <si>
    <t>Tipo de Material de Consumo</t>
  </si>
  <si>
    <t>Papel A4 - Resma</t>
  </si>
  <si>
    <t>Resma</t>
  </si>
  <si>
    <t>Impressão de documentos e material</t>
  </si>
  <si>
    <t xml:space="preserve">TOTAL </t>
  </si>
  <si>
    <t>Computador Desktop</t>
  </si>
  <si>
    <t>Código da Natureza da Despesa</t>
  </si>
  <si>
    <t>Elemento de Despesa</t>
  </si>
  <si>
    <t>Outro Serviço de Terceiros - Pessoa Jurídica</t>
  </si>
  <si>
    <t>Outro Serviço de Terceiros - Pessoa Física</t>
  </si>
  <si>
    <t xml:space="preserve">Passagens e Despesas com Locomoção </t>
  </si>
  <si>
    <t>Material de Consumo</t>
  </si>
  <si>
    <t>Equipamentos e  Material Permanente</t>
  </si>
  <si>
    <t>Equipamentos e Material Permanente</t>
  </si>
  <si>
    <t>Percentual (%)</t>
  </si>
  <si>
    <t>Total com encargos, despesas  indiretas e lucro:</t>
  </si>
  <si>
    <t>Subtotal Honorários</t>
  </si>
  <si>
    <t>Encargos sociais:</t>
  </si>
  <si>
    <t>Lucro:</t>
  </si>
  <si>
    <t>Despesas indiretas:</t>
  </si>
  <si>
    <t>TOTAL FINAL</t>
  </si>
  <si>
    <t>Tipo de Consultoria - Pessoa Jurídica</t>
  </si>
  <si>
    <t>Tipo de Consultoria - Pessoa Física</t>
  </si>
  <si>
    <t>mão de obra de pedreiro</t>
  </si>
  <si>
    <t>Pedreiro</t>
  </si>
  <si>
    <t>Eletricista</t>
  </si>
  <si>
    <t>Instalação elétrica do comite</t>
  </si>
  <si>
    <t>mão de obra do eletricista</t>
  </si>
  <si>
    <t>Finalidade</t>
  </si>
  <si>
    <t>Impressão de documentos</t>
  </si>
  <si>
    <t>Caixa de clips de 100 unidades</t>
  </si>
  <si>
    <t>Clips</t>
  </si>
  <si>
    <t xml:space="preserve">Material de escritório </t>
  </si>
  <si>
    <t>Fonte de Referencia do Valor Hora/Homem</t>
  </si>
  <si>
    <t>Reforma da janela do comite</t>
  </si>
  <si>
    <t>3.3.90.30</t>
  </si>
  <si>
    <t>3.3.90.14</t>
  </si>
  <si>
    <t>4.4.90.52</t>
  </si>
  <si>
    <t>3.3.90.39</t>
  </si>
  <si>
    <t>3.3.90.36</t>
  </si>
  <si>
    <t>3.3.90.33</t>
  </si>
  <si>
    <t>3.3.90.35</t>
  </si>
  <si>
    <t xml:space="preserve">Serviço de Consultoria </t>
  </si>
  <si>
    <t>Consultoria Hidrológica</t>
  </si>
  <si>
    <t>Elaboração de estudo hidrodinâmico do Rio Passa Noventa entre as confluencia dos Rios do Engano e Jataí</t>
  </si>
  <si>
    <t>Utilizou-se como fonte para o valor dos honorários a pesquisa do IBCO 2010-2011</t>
  </si>
  <si>
    <t>Consultoria Engenheiro Senior</t>
  </si>
  <si>
    <t>Acompanhar as atividades da empresa que irá elaborar o estudo hidrodinâmico</t>
  </si>
  <si>
    <t>Viagem para os municípios que está inserido o comitê de bacia</t>
  </si>
  <si>
    <t>Viagem para o 1ª Levantamento de campo</t>
  </si>
  <si>
    <t>Comptador Desktop Core I5, Processador de 2,2 GHz, Memória RAM 4Gb, HD 1 TGb, Windows 7, Placa de Vídeo 1 Gb, 3 Saída USB, monitor LCD 17".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</si>
</sst>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7" xfId="0" applyBorder="1"/>
    <xf numFmtId="0" fontId="2" fillId="4" borderId="5" xfId="0" applyFont="1" applyFill="1" applyBorder="1"/>
    <xf numFmtId="164" fontId="2" fillId="4" borderId="6" xfId="0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64" fontId="2" fillId="4" borderId="6" xfId="0" applyNumberFormat="1" applyFont="1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Protection="1"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2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4" borderId="5" xfId="0" applyFill="1" applyBorder="1"/>
    <xf numFmtId="1" fontId="0" fillId="4" borderId="5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2" fillId="4" borderId="6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horizontal="right" vertical="center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10" fontId="0" fillId="0" borderId="1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0" borderId="12" xfId="0" applyBorder="1"/>
    <xf numFmtId="10" fontId="0" fillId="0" borderId="12" xfId="1" applyNumberFormat="1" applyFont="1" applyBorder="1" applyAlignment="1">
      <alignment horizontal="center" vertical="center"/>
    </xf>
    <xf numFmtId="164" fontId="0" fillId="0" borderId="13" xfId="0" applyNumberFormat="1" applyBorder="1"/>
    <xf numFmtId="164" fontId="0" fillId="0" borderId="15" xfId="0" applyNumberFormat="1" applyBorder="1"/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9" xfId="0" applyFont="1" applyFill="1" applyBorder="1"/>
    <xf numFmtId="0" fontId="0" fillId="2" borderId="2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/>
    </xf>
    <xf numFmtId="164" fontId="7" fillId="0" borderId="18" xfId="0" applyNumberFormat="1" applyFont="1" applyBorder="1" applyAlignment="1">
      <alignment horizontal="right" vertical="center"/>
    </xf>
    <xf numFmtId="0" fontId="7" fillId="0" borderId="0" xfId="0" applyFont="1"/>
    <xf numFmtId="164" fontId="6" fillId="4" borderId="1" xfId="0" applyNumberFormat="1" applyFont="1" applyFill="1" applyBorder="1"/>
    <xf numFmtId="0" fontId="2" fillId="4" borderId="25" xfId="0" applyFont="1" applyFill="1" applyBorder="1" applyProtection="1">
      <protection hidden="1"/>
    </xf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0" fillId="0" borderId="26" xfId="0" applyNumberFormat="1" applyBorder="1" applyAlignment="1" applyProtection="1">
      <alignment vertical="center" wrapText="1"/>
      <protection locked="0"/>
    </xf>
    <xf numFmtId="164" fontId="0" fillId="0" borderId="29" xfId="0" applyNumberFormat="1" applyBorder="1"/>
    <xf numFmtId="164" fontId="2" fillId="4" borderId="2" xfId="0" applyNumberFormat="1" applyFont="1" applyFill="1" applyBorder="1"/>
    <xf numFmtId="0" fontId="2" fillId="4" borderId="22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49" fontId="6" fillId="4" borderId="23" xfId="0" applyNumberFormat="1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left" vertical="center"/>
    </xf>
    <xf numFmtId="164" fontId="0" fillId="0" borderId="10" xfId="0" applyNumberFormat="1" applyBorder="1" applyAlignment="1" applyProtection="1">
      <alignment vertical="center"/>
      <protection hidden="1"/>
    </xf>
    <xf numFmtId="164" fontId="0" fillId="0" borderId="10" xfId="0" applyNumberFormat="1" applyBorder="1" applyAlignment="1" applyProtection="1">
      <alignment horizontal="right" vertical="center"/>
      <protection hidden="1"/>
    </xf>
  </cellXfs>
  <cellStyles count="2">
    <cellStyle name="Normal" xfId="0" builtinId="0"/>
    <cellStyle name="Porcentagem" xfId="1" builtinId="5"/>
  </cellStyles>
  <dxfs count="1">
    <dxf>
      <numFmt numFmtId="4" formatCode="#,##0.00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indowProtection="1" tabSelected="1" zoomScale="70" zoomScaleNormal="70" workbookViewId="0"/>
  </sheetViews>
  <sheetFormatPr defaultRowHeight="15" x14ac:dyDescent="0.25"/>
  <cols>
    <col min="1" max="1" width="49.7109375" bestFit="1" customWidth="1"/>
    <col min="2" max="2" width="53.7109375" bestFit="1" customWidth="1"/>
    <col min="3" max="3" width="33" bestFit="1" customWidth="1"/>
    <col min="4" max="4" width="31.5703125" bestFit="1" customWidth="1"/>
    <col min="5" max="5" width="41.85546875" bestFit="1" customWidth="1"/>
    <col min="6" max="6" width="19.42578125" bestFit="1" customWidth="1"/>
  </cols>
  <sheetData>
    <row r="1" spans="1:6" ht="30" customHeight="1" thickBot="1" x14ac:dyDescent="0.3">
      <c r="A1" s="13" t="s">
        <v>53</v>
      </c>
      <c r="B1" s="14" t="s">
        <v>4</v>
      </c>
      <c r="C1" s="15" t="s">
        <v>1</v>
      </c>
      <c r="D1" s="15" t="s">
        <v>2</v>
      </c>
      <c r="E1" s="79" t="s">
        <v>65</v>
      </c>
      <c r="F1" s="16" t="s">
        <v>0</v>
      </c>
    </row>
    <row r="2" spans="1:6" ht="75.75" customHeight="1" x14ac:dyDescent="0.25">
      <c r="A2" s="6" t="s">
        <v>75</v>
      </c>
      <c r="B2" s="6" t="s">
        <v>76</v>
      </c>
      <c r="C2" s="7">
        <v>2000</v>
      </c>
      <c r="D2" s="18">
        <v>100</v>
      </c>
      <c r="E2" s="82" t="s">
        <v>77</v>
      </c>
      <c r="F2" s="90">
        <f>C2*D2</f>
        <v>200000</v>
      </c>
    </row>
    <row r="3" spans="1:6" ht="75.75" customHeight="1" x14ac:dyDescent="0.25">
      <c r="A3" s="6"/>
      <c r="B3" s="6"/>
      <c r="C3" s="7"/>
      <c r="D3" s="18"/>
      <c r="E3" s="82"/>
      <c r="F3" s="90">
        <f t="shared" ref="F3:F16" si="0">C3*D3</f>
        <v>0</v>
      </c>
    </row>
    <row r="4" spans="1:6" ht="75.75" customHeight="1" x14ac:dyDescent="0.25">
      <c r="A4" s="6"/>
      <c r="B4" s="6"/>
      <c r="C4" s="7"/>
      <c r="D4" s="18"/>
      <c r="E4" s="82"/>
      <c r="F4" s="90">
        <f t="shared" si="0"/>
        <v>0</v>
      </c>
    </row>
    <row r="5" spans="1:6" ht="75.75" customHeight="1" x14ac:dyDescent="0.25">
      <c r="A5" s="6"/>
      <c r="B5" s="6"/>
      <c r="C5" s="7"/>
      <c r="D5" s="18"/>
      <c r="E5" s="82"/>
      <c r="F5" s="90">
        <f t="shared" ref="F5:F9" si="1">C5*D5</f>
        <v>0</v>
      </c>
    </row>
    <row r="6" spans="1:6" ht="75.75" customHeight="1" x14ac:dyDescent="0.25">
      <c r="A6" s="6"/>
      <c r="B6" s="6"/>
      <c r="C6" s="7"/>
      <c r="D6" s="18"/>
      <c r="E6" s="82"/>
      <c r="F6" s="90">
        <f t="shared" si="1"/>
        <v>0</v>
      </c>
    </row>
    <row r="7" spans="1:6" ht="75.75" customHeight="1" x14ac:dyDescent="0.25">
      <c r="A7" s="6"/>
      <c r="B7" s="6"/>
      <c r="C7" s="7"/>
      <c r="D7" s="18"/>
      <c r="E7" s="82"/>
      <c r="F7" s="90">
        <f t="shared" si="1"/>
        <v>0</v>
      </c>
    </row>
    <row r="8" spans="1:6" ht="75.75" customHeight="1" x14ac:dyDescent="0.25">
      <c r="A8" s="6"/>
      <c r="B8" s="6"/>
      <c r="C8" s="7"/>
      <c r="D8" s="18"/>
      <c r="E8" s="82"/>
      <c r="F8" s="90">
        <f t="shared" si="1"/>
        <v>0</v>
      </c>
    </row>
    <row r="9" spans="1:6" ht="75.75" customHeight="1" x14ac:dyDescent="0.25">
      <c r="A9" s="6"/>
      <c r="B9" s="6"/>
      <c r="C9" s="7"/>
      <c r="D9" s="18"/>
      <c r="E9" s="82"/>
      <c r="F9" s="90">
        <f t="shared" si="1"/>
        <v>0</v>
      </c>
    </row>
    <row r="10" spans="1:6" ht="75.75" customHeight="1" x14ac:dyDescent="0.25">
      <c r="A10" s="6"/>
      <c r="B10" s="6"/>
      <c r="C10" s="7"/>
      <c r="D10" s="18"/>
      <c r="E10" s="82"/>
      <c r="F10" s="90">
        <f t="shared" ref="F10" si="2">C10*D10</f>
        <v>0</v>
      </c>
    </row>
    <row r="11" spans="1:6" ht="75.75" customHeight="1" x14ac:dyDescent="0.25">
      <c r="A11" s="6"/>
      <c r="B11" s="6"/>
      <c r="C11" s="7">
        <v>20</v>
      </c>
      <c r="D11" s="18">
        <v>100</v>
      </c>
      <c r="E11" s="82"/>
      <c r="F11" s="90">
        <f t="shared" ref="F11:F14" si="3">C11*D11</f>
        <v>2000</v>
      </c>
    </row>
    <row r="12" spans="1:6" ht="75.75" customHeight="1" x14ac:dyDescent="0.25">
      <c r="A12" s="6"/>
      <c r="B12" s="6"/>
      <c r="C12" s="7"/>
      <c r="D12" s="18"/>
      <c r="E12" s="82"/>
      <c r="F12" s="90">
        <f t="shared" si="3"/>
        <v>0</v>
      </c>
    </row>
    <row r="13" spans="1:6" ht="75.75" customHeight="1" x14ac:dyDescent="0.25">
      <c r="A13" s="6"/>
      <c r="B13" s="6"/>
      <c r="C13" s="7"/>
      <c r="D13" s="18"/>
      <c r="E13" s="82"/>
      <c r="F13" s="90">
        <f t="shared" si="3"/>
        <v>0</v>
      </c>
    </row>
    <row r="14" spans="1:6" ht="75.75" customHeight="1" x14ac:dyDescent="0.25">
      <c r="A14" s="6"/>
      <c r="B14" s="6"/>
      <c r="C14" s="7"/>
      <c r="D14" s="18"/>
      <c r="E14" s="82"/>
      <c r="F14" s="90">
        <f t="shared" si="3"/>
        <v>0</v>
      </c>
    </row>
    <row r="15" spans="1:6" ht="75.75" customHeight="1" x14ac:dyDescent="0.25">
      <c r="A15" s="6"/>
      <c r="B15" s="6"/>
      <c r="C15" s="7"/>
      <c r="D15" s="18"/>
      <c r="E15" s="82"/>
      <c r="F15" s="90">
        <f t="shared" si="0"/>
        <v>0</v>
      </c>
    </row>
    <row r="16" spans="1:6" ht="75.75" customHeight="1" x14ac:dyDescent="0.25">
      <c r="A16" s="6"/>
      <c r="B16" s="6"/>
      <c r="C16" s="7"/>
      <c r="D16" s="18"/>
      <c r="E16" s="82"/>
      <c r="F16" s="90">
        <f t="shared" si="0"/>
        <v>0</v>
      </c>
    </row>
    <row r="17" spans="1:6" ht="75.75" customHeight="1" x14ac:dyDescent="0.25">
      <c r="A17" s="6"/>
      <c r="B17" s="6"/>
      <c r="C17" s="7"/>
      <c r="D17" s="18"/>
      <c r="E17" s="82"/>
      <c r="F17" s="90">
        <f t="shared" ref="F17:F19" si="4">C17*D17</f>
        <v>0</v>
      </c>
    </row>
    <row r="18" spans="1:6" ht="75.75" customHeight="1" x14ac:dyDescent="0.25">
      <c r="A18" s="6"/>
      <c r="B18" s="6"/>
      <c r="C18" s="7"/>
      <c r="D18" s="18"/>
      <c r="E18" s="82"/>
      <c r="F18" s="90">
        <f t="shared" si="4"/>
        <v>0</v>
      </c>
    </row>
    <row r="19" spans="1:6" ht="75.75" customHeight="1" thickBot="1" x14ac:dyDescent="0.3">
      <c r="A19" s="6"/>
      <c r="B19" s="6"/>
      <c r="C19" s="7"/>
      <c r="D19" s="18"/>
      <c r="E19" s="82"/>
      <c r="F19" s="90">
        <f t="shared" si="4"/>
        <v>0</v>
      </c>
    </row>
    <row r="20" spans="1:6" ht="15.75" thickBot="1" x14ac:dyDescent="0.3">
      <c r="A20" s="9" t="s">
        <v>48</v>
      </c>
      <c r="B20" s="10"/>
      <c r="C20" s="11">
        <f>SUM(C2:C19)</f>
        <v>2020</v>
      </c>
      <c r="D20" s="12"/>
      <c r="E20" s="75"/>
      <c r="F20" s="8">
        <f>SUM(F2:F19)</f>
        <v>202000</v>
      </c>
    </row>
    <row r="21" spans="1:6" ht="15.75" thickBot="1" x14ac:dyDescent="0.3"/>
    <row r="22" spans="1:6" ht="15.75" thickBot="1" x14ac:dyDescent="0.3">
      <c r="C22" s="59" t="s">
        <v>46</v>
      </c>
    </row>
    <row r="23" spans="1:6" x14ac:dyDescent="0.25">
      <c r="A23" s="56" t="s">
        <v>49</v>
      </c>
      <c r="B23" s="52"/>
      <c r="C23" s="53">
        <v>0.86</v>
      </c>
      <c r="D23" s="52"/>
      <c r="E23" s="76"/>
      <c r="F23" s="54">
        <f>$F$20*$C$23</f>
        <v>173720</v>
      </c>
    </row>
    <row r="24" spans="1:6" x14ac:dyDescent="0.25">
      <c r="A24" s="57" t="s">
        <v>51</v>
      </c>
      <c r="B24" s="1"/>
      <c r="C24" s="50">
        <v>0.05</v>
      </c>
      <c r="D24" s="1"/>
      <c r="E24" s="77"/>
      <c r="F24" s="55">
        <f>$C$24*$F$20</f>
        <v>10100</v>
      </c>
    </row>
    <row r="25" spans="1:6" ht="15.75" thickBot="1" x14ac:dyDescent="0.3">
      <c r="A25" s="58" t="s">
        <v>50</v>
      </c>
      <c r="B25" s="2"/>
      <c r="C25" s="51">
        <v>0.1</v>
      </c>
      <c r="D25" s="2"/>
      <c r="E25" s="78"/>
      <c r="F25" s="83">
        <f>$C$25*$F$20</f>
        <v>20200</v>
      </c>
    </row>
    <row r="26" spans="1:6" ht="15.75" thickBot="1" x14ac:dyDescent="0.3">
      <c r="A26" s="85" t="s">
        <v>47</v>
      </c>
      <c r="B26" s="86"/>
      <c r="C26" s="86"/>
      <c r="D26" s="86"/>
      <c r="E26" s="87"/>
      <c r="F26" s="84">
        <f>SUM(F20,F23,F24,F25)</f>
        <v>406020</v>
      </c>
    </row>
  </sheetData>
  <sheetProtection password="EBE6" sheet="1" objects="1" scenarios="1" deleteRows="0"/>
  <protectedRanges>
    <protectedRange sqref="A2:E19" name="Intervalo1"/>
  </protectedRanges>
  <mergeCells count="1">
    <mergeCell ref="A26:E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indowProtection="1" zoomScale="70" zoomScaleNormal="70" workbookViewId="0"/>
  </sheetViews>
  <sheetFormatPr defaultRowHeight="15" x14ac:dyDescent="0.25"/>
  <cols>
    <col min="1" max="1" width="43" bestFit="1" customWidth="1"/>
    <col min="2" max="2" width="45.7109375" bestFit="1" customWidth="1"/>
    <col min="3" max="3" width="29.140625" bestFit="1" customWidth="1"/>
    <col min="4" max="4" width="28.140625" bestFit="1" customWidth="1"/>
    <col min="5" max="5" width="42.5703125" customWidth="1"/>
    <col min="6" max="6" width="18.28515625" customWidth="1"/>
  </cols>
  <sheetData>
    <row r="1" spans="1:6" ht="30" customHeight="1" thickBot="1" x14ac:dyDescent="0.3">
      <c r="A1" s="13" t="s">
        <v>54</v>
      </c>
      <c r="B1" s="14" t="s">
        <v>4</v>
      </c>
      <c r="C1" s="15" t="s">
        <v>1</v>
      </c>
      <c r="D1" s="15" t="s">
        <v>2</v>
      </c>
      <c r="E1" s="79" t="s">
        <v>65</v>
      </c>
      <c r="F1" s="16" t="s">
        <v>0</v>
      </c>
    </row>
    <row r="2" spans="1:6" ht="71.25" customHeight="1" x14ac:dyDescent="0.25">
      <c r="A2" s="6" t="s">
        <v>78</v>
      </c>
      <c r="B2" s="6" t="s">
        <v>79</v>
      </c>
      <c r="C2" s="7">
        <v>2016</v>
      </c>
      <c r="D2" s="18">
        <v>100</v>
      </c>
      <c r="E2" s="82" t="s">
        <v>77</v>
      </c>
      <c r="F2" s="90">
        <f>C2*D2</f>
        <v>201600</v>
      </c>
    </row>
    <row r="3" spans="1:6" ht="71.25" customHeight="1" x14ac:dyDescent="0.25">
      <c r="A3" s="6"/>
      <c r="B3" s="6"/>
      <c r="C3" s="7"/>
      <c r="D3" s="18"/>
      <c r="E3" s="82"/>
      <c r="F3" s="90">
        <f t="shared" ref="F3:F19" si="0">C3*D3</f>
        <v>0</v>
      </c>
    </row>
    <row r="4" spans="1:6" ht="71.25" customHeight="1" x14ac:dyDescent="0.25">
      <c r="A4" s="6"/>
      <c r="B4" s="6"/>
      <c r="C4" s="7"/>
      <c r="D4" s="18"/>
      <c r="E4" s="82"/>
      <c r="F4" s="90">
        <f t="shared" si="0"/>
        <v>0</v>
      </c>
    </row>
    <row r="5" spans="1:6" ht="71.25" customHeight="1" x14ac:dyDescent="0.25">
      <c r="A5" s="6"/>
      <c r="B5" s="6"/>
      <c r="C5" s="7"/>
      <c r="D5" s="18"/>
      <c r="E5" s="82"/>
      <c r="F5" s="90">
        <f t="shared" si="0"/>
        <v>0</v>
      </c>
    </row>
    <row r="6" spans="1:6" ht="71.25" customHeight="1" x14ac:dyDescent="0.25">
      <c r="A6" s="6"/>
      <c r="B6" s="6"/>
      <c r="C6" s="7"/>
      <c r="D6" s="18"/>
      <c r="E6" s="82"/>
      <c r="F6" s="90">
        <f t="shared" si="0"/>
        <v>0</v>
      </c>
    </row>
    <row r="7" spans="1:6" ht="71.25" customHeight="1" x14ac:dyDescent="0.25">
      <c r="A7" s="6"/>
      <c r="B7" s="6"/>
      <c r="C7" s="7"/>
      <c r="D7" s="18"/>
      <c r="E7" s="82"/>
      <c r="F7" s="90">
        <f t="shared" si="0"/>
        <v>0</v>
      </c>
    </row>
    <row r="8" spans="1:6" ht="71.25" customHeight="1" x14ac:dyDescent="0.25">
      <c r="A8" s="6"/>
      <c r="B8" s="6"/>
      <c r="C8" s="7"/>
      <c r="D8" s="18"/>
      <c r="E8" s="82"/>
      <c r="F8" s="90">
        <f t="shared" si="0"/>
        <v>0</v>
      </c>
    </row>
    <row r="9" spans="1:6" ht="71.25" customHeight="1" x14ac:dyDescent="0.25">
      <c r="A9" s="6"/>
      <c r="B9" s="6"/>
      <c r="C9" s="7"/>
      <c r="D9" s="18"/>
      <c r="E9" s="82"/>
      <c r="F9" s="90">
        <f t="shared" si="0"/>
        <v>0</v>
      </c>
    </row>
    <row r="10" spans="1:6" ht="71.25" customHeight="1" x14ac:dyDescent="0.25">
      <c r="A10" s="6"/>
      <c r="B10" s="6"/>
      <c r="C10" s="7"/>
      <c r="D10" s="18"/>
      <c r="E10" s="82"/>
      <c r="F10" s="90">
        <f t="shared" si="0"/>
        <v>0</v>
      </c>
    </row>
    <row r="11" spans="1:6" ht="71.25" customHeight="1" x14ac:dyDescent="0.25">
      <c r="A11" s="6"/>
      <c r="B11" s="6"/>
      <c r="C11" s="7"/>
      <c r="D11" s="18"/>
      <c r="E11" s="82"/>
      <c r="F11" s="90">
        <f t="shared" si="0"/>
        <v>0</v>
      </c>
    </row>
    <row r="12" spans="1:6" ht="71.25" customHeight="1" x14ac:dyDescent="0.25">
      <c r="A12" s="6"/>
      <c r="B12" s="6"/>
      <c r="C12" s="7"/>
      <c r="D12" s="18"/>
      <c r="E12" s="82"/>
      <c r="F12" s="90">
        <f t="shared" si="0"/>
        <v>0</v>
      </c>
    </row>
    <row r="13" spans="1:6" ht="71.25" customHeight="1" x14ac:dyDescent="0.25">
      <c r="A13" s="6"/>
      <c r="B13" s="6"/>
      <c r="C13" s="7"/>
      <c r="D13" s="18"/>
      <c r="E13" s="82"/>
      <c r="F13" s="90">
        <f t="shared" si="0"/>
        <v>0</v>
      </c>
    </row>
    <row r="14" spans="1:6" ht="71.25" customHeight="1" x14ac:dyDescent="0.25">
      <c r="A14" s="6"/>
      <c r="B14" s="6"/>
      <c r="C14" s="7"/>
      <c r="D14" s="18"/>
      <c r="E14" s="82"/>
      <c r="F14" s="90">
        <f t="shared" si="0"/>
        <v>0</v>
      </c>
    </row>
    <row r="15" spans="1:6" ht="71.25" customHeight="1" x14ac:dyDescent="0.25">
      <c r="A15" s="6"/>
      <c r="B15" s="6"/>
      <c r="C15" s="7"/>
      <c r="D15" s="18"/>
      <c r="E15" s="82"/>
      <c r="F15" s="90">
        <f t="shared" si="0"/>
        <v>0</v>
      </c>
    </row>
    <row r="16" spans="1:6" ht="71.25" customHeight="1" x14ac:dyDescent="0.25">
      <c r="A16" s="6"/>
      <c r="B16" s="6"/>
      <c r="C16" s="7"/>
      <c r="D16" s="18"/>
      <c r="E16" s="82"/>
      <c r="F16" s="90">
        <f t="shared" si="0"/>
        <v>0</v>
      </c>
    </row>
    <row r="17" spans="1:6" ht="71.25" customHeight="1" x14ac:dyDescent="0.25">
      <c r="A17" s="6"/>
      <c r="B17" s="6"/>
      <c r="C17" s="7"/>
      <c r="D17" s="18"/>
      <c r="E17" s="82"/>
      <c r="F17" s="90">
        <f t="shared" si="0"/>
        <v>0</v>
      </c>
    </row>
    <row r="18" spans="1:6" ht="71.25" customHeight="1" x14ac:dyDescent="0.25">
      <c r="A18" s="6"/>
      <c r="B18" s="6"/>
      <c r="C18" s="7"/>
      <c r="D18" s="18"/>
      <c r="E18" s="82"/>
      <c r="F18" s="90">
        <f t="shared" si="0"/>
        <v>0</v>
      </c>
    </row>
    <row r="19" spans="1:6" ht="71.25" customHeight="1" thickBot="1" x14ac:dyDescent="0.3">
      <c r="A19" s="6"/>
      <c r="B19" s="6"/>
      <c r="C19" s="7"/>
      <c r="D19" s="18"/>
      <c r="E19" s="82"/>
      <c r="F19" s="90">
        <f t="shared" si="0"/>
        <v>0</v>
      </c>
    </row>
    <row r="20" spans="1:6" ht="15.75" thickBot="1" x14ac:dyDescent="0.3">
      <c r="A20" s="9" t="s">
        <v>48</v>
      </c>
      <c r="B20" s="10"/>
      <c r="C20" s="11">
        <f>SUM(C2:C19)</f>
        <v>2016</v>
      </c>
      <c r="D20" s="12"/>
      <c r="E20" s="75"/>
      <c r="F20" s="8">
        <f>SUM(F2:F19)</f>
        <v>201600</v>
      </c>
    </row>
    <row r="21" spans="1:6" ht="15.75" thickBot="1" x14ac:dyDescent="0.3"/>
    <row r="22" spans="1:6" ht="15.75" thickBot="1" x14ac:dyDescent="0.3">
      <c r="C22" s="59" t="s">
        <v>46</v>
      </c>
    </row>
    <row r="23" spans="1:6" x14ac:dyDescent="0.25">
      <c r="A23" s="56" t="s">
        <v>49</v>
      </c>
      <c r="B23" s="52"/>
      <c r="C23" s="53">
        <v>0.86</v>
      </c>
      <c r="D23" s="52"/>
      <c r="E23" s="76"/>
      <c r="F23" s="54">
        <f>$F$20*$C$23</f>
        <v>173376</v>
      </c>
    </row>
    <row r="24" spans="1:6" x14ac:dyDescent="0.25">
      <c r="A24" s="57" t="s">
        <v>51</v>
      </c>
      <c r="B24" s="1"/>
      <c r="C24" s="50">
        <v>0.05</v>
      </c>
      <c r="D24" s="1"/>
      <c r="E24" s="77"/>
      <c r="F24" s="55">
        <f>$C$24*$F$20</f>
        <v>10080</v>
      </c>
    </row>
    <row r="25" spans="1:6" ht="15.75" thickBot="1" x14ac:dyDescent="0.3">
      <c r="A25" s="58" t="s">
        <v>50</v>
      </c>
      <c r="B25" s="2"/>
      <c r="C25" s="51">
        <v>0.1</v>
      </c>
      <c r="D25" s="2"/>
      <c r="E25" s="78"/>
      <c r="F25" s="83">
        <f>$C$25*$F$20</f>
        <v>20160</v>
      </c>
    </row>
    <row r="26" spans="1:6" ht="15.75" thickBot="1" x14ac:dyDescent="0.3">
      <c r="A26" s="85" t="s">
        <v>47</v>
      </c>
      <c r="B26" s="86"/>
      <c r="C26" s="86"/>
      <c r="D26" s="86"/>
      <c r="E26" s="87"/>
      <c r="F26" s="84">
        <f>SUM(F20,F23,F24,F25)</f>
        <v>405216</v>
      </c>
    </row>
  </sheetData>
  <sheetProtection password="EBE6" sheet="1" objects="1" scenarios="1" deleteRows="0"/>
  <protectedRanges>
    <protectedRange sqref="A2:E19" name="Intervalo1"/>
  </protectedRanges>
  <mergeCells count="1">
    <mergeCell ref="A26:E26"/>
  </mergeCells>
  <conditionalFormatting sqref="C2:C19">
    <cfRule type="cellIs" dxfId="0" priority="1" operator="greaterThan">
      <formula>2016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indowProtection="1" zoomScale="70" zoomScaleNormal="70" workbookViewId="0"/>
  </sheetViews>
  <sheetFormatPr defaultRowHeight="15" x14ac:dyDescent="0.25"/>
  <cols>
    <col min="1" max="1" width="40.7109375" bestFit="1" customWidth="1"/>
    <col min="2" max="4" width="32.7109375" customWidth="1"/>
    <col min="5" max="5" width="33" bestFit="1" customWidth="1"/>
    <col min="6" max="6" width="35.7109375" bestFit="1" customWidth="1"/>
    <col min="7" max="7" width="19.5703125" bestFit="1" customWidth="1"/>
  </cols>
  <sheetData>
    <row r="1" spans="1:7" ht="30" customHeight="1" thickBot="1" x14ac:dyDescent="0.3">
      <c r="A1" s="13" t="s">
        <v>5</v>
      </c>
      <c r="B1" s="14" t="s">
        <v>4</v>
      </c>
      <c r="C1" s="14" t="s">
        <v>6</v>
      </c>
      <c r="D1" s="15" t="s">
        <v>8</v>
      </c>
      <c r="E1" s="15" t="s">
        <v>7</v>
      </c>
      <c r="F1" s="79" t="s">
        <v>65</v>
      </c>
      <c r="G1" s="16" t="s">
        <v>9</v>
      </c>
    </row>
    <row r="2" spans="1:7" ht="62.25" customHeight="1" x14ac:dyDescent="0.25">
      <c r="A2" s="6" t="s">
        <v>10</v>
      </c>
      <c r="B2" s="6" t="s">
        <v>12</v>
      </c>
      <c r="C2" s="6" t="s">
        <v>11</v>
      </c>
      <c r="D2" s="17">
        <v>200</v>
      </c>
      <c r="E2" s="18">
        <v>2</v>
      </c>
      <c r="F2" s="82" t="s">
        <v>77</v>
      </c>
      <c r="G2" s="91">
        <f>E2*D2</f>
        <v>400</v>
      </c>
    </row>
    <row r="3" spans="1:7" ht="62.25" customHeight="1" x14ac:dyDescent="0.25">
      <c r="A3" s="6"/>
      <c r="B3" s="6"/>
      <c r="C3" s="6"/>
      <c r="D3" s="17"/>
      <c r="E3" s="18"/>
      <c r="F3" s="82"/>
      <c r="G3" s="91">
        <f t="shared" ref="G3:G24" si="0">E3*D3</f>
        <v>0</v>
      </c>
    </row>
    <row r="4" spans="1:7" ht="62.25" customHeight="1" x14ac:dyDescent="0.25">
      <c r="A4" s="6"/>
      <c r="B4" s="6"/>
      <c r="C4" s="6"/>
      <c r="D4" s="17"/>
      <c r="E4" s="18"/>
      <c r="F4" s="82"/>
      <c r="G4" s="91">
        <f t="shared" si="0"/>
        <v>0</v>
      </c>
    </row>
    <row r="5" spans="1:7" ht="62.25" customHeight="1" x14ac:dyDescent="0.25">
      <c r="A5" s="6"/>
      <c r="B5" s="6"/>
      <c r="C5" s="6"/>
      <c r="D5" s="17"/>
      <c r="E5" s="18"/>
      <c r="F5" s="82"/>
      <c r="G5" s="91">
        <f t="shared" si="0"/>
        <v>0</v>
      </c>
    </row>
    <row r="6" spans="1:7" ht="62.25" customHeight="1" x14ac:dyDescent="0.25">
      <c r="A6" s="6"/>
      <c r="B6" s="6"/>
      <c r="C6" s="6"/>
      <c r="D6" s="17"/>
      <c r="E6" s="18"/>
      <c r="F6" s="82"/>
      <c r="G6" s="91">
        <f t="shared" si="0"/>
        <v>0</v>
      </c>
    </row>
    <row r="7" spans="1:7" ht="62.25" customHeight="1" x14ac:dyDescent="0.25">
      <c r="A7" s="6"/>
      <c r="B7" s="6"/>
      <c r="C7" s="6"/>
      <c r="D7" s="17"/>
      <c r="E7" s="18"/>
      <c r="F7" s="82"/>
      <c r="G7" s="91">
        <f t="shared" si="0"/>
        <v>0</v>
      </c>
    </row>
    <row r="8" spans="1:7" ht="62.25" customHeight="1" x14ac:dyDescent="0.25">
      <c r="A8" s="6"/>
      <c r="B8" s="6"/>
      <c r="C8" s="6"/>
      <c r="D8" s="17"/>
      <c r="E8" s="18"/>
      <c r="F8" s="82"/>
      <c r="G8" s="91">
        <f t="shared" si="0"/>
        <v>0</v>
      </c>
    </row>
    <row r="9" spans="1:7" ht="62.25" customHeight="1" x14ac:dyDescent="0.25">
      <c r="A9" s="6"/>
      <c r="B9" s="6"/>
      <c r="C9" s="6"/>
      <c r="D9" s="17"/>
      <c r="E9" s="18"/>
      <c r="F9" s="82"/>
      <c r="G9" s="91">
        <f t="shared" si="0"/>
        <v>0</v>
      </c>
    </row>
    <row r="10" spans="1:7" ht="62.25" customHeight="1" x14ac:dyDescent="0.25">
      <c r="A10" s="6"/>
      <c r="B10" s="6"/>
      <c r="C10" s="6"/>
      <c r="D10" s="17"/>
      <c r="E10" s="18"/>
      <c r="F10" s="82"/>
      <c r="G10" s="91">
        <f t="shared" si="0"/>
        <v>0</v>
      </c>
    </row>
    <row r="11" spans="1:7" ht="62.25" customHeight="1" x14ac:dyDescent="0.25">
      <c r="A11" s="6"/>
      <c r="B11" s="6"/>
      <c r="C11" s="6"/>
      <c r="D11" s="17"/>
      <c r="E11" s="18"/>
      <c r="F11" s="82"/>
      <c r="G11" s="91">
        <f t="shared" si="0"/>
        <v>0</v>
      </c>
    </row>
    <row r="12" spans="1:7" ht="62.25" customHeight="1" x14ac:dyDescent="0.25">
      <c r="A12" s="6"/>
      <c r="B12" s="6"/>
      <c r="C12" s="6"/>
      <c r="D12" s="17"/>
      <c r="E12" s="18"/>
      <c r="F12" s="82"/>
      <c r="G12" s="91">
        <f t="shared" si="0"/>
        <v>0</v>
      </c>
    </row>
    <row r="13" spans="1:7" ht="62.25" customHeight="1" x14ac:dyDescent="0.25">
      <c r="A13" s="6"/>
      <c r="B13" s="6"/>
      <c r="C13" s="6"/>
      <c r="D13" s="17"/>
      <c r="E13" s="18"/>
      <c r="F13" s="82"/>
      <c r="G13" s="91">
        <f t="shared" si="0"/>
        <v>0</v>
      </c>
    </row>
    <row r="14" spans="1:7" ht="62.25" customHeight="1" x14ac:dyDescent="0.25">
      <c r="A14" s="6"/>
      <c r="B14" s="6"/>
      <c r="C14" s="6"/>
      <c r="D14" s="17"/>
      <c r="E14" s="18"/>
      <c r="F14" s="82"/>
      <c r="G14" s="91">
        <f t="shared" si="0"/>
        <v>0</v>
      </c>
    </row>
    <row r="15" spans="1:7" ht="62.25" customHeight="1" x14ac:dyDescent="0.25">
      <c r="A15" s="6"/>
      <c r="B15" s="6"/>
      <c r="C15" s="6"/>
      <c r="D15" s="17"/>
      <c r="E15" s="18"/>
      <c r="F15" s="82"/>
      <c r="G15" s="91">
        <f t="shared" si="0"/>
        <v>0</v>
      </c>
    </row>
    <row r="16" spans="1:7" ht="62.25" customHeight="1" x14ac:dyDescent="0.25">
      <c r="A16" s="6"/>
      <c r="B16" s="6"/>
      <c r="C16" s="6"/>
      <c r="D16" s="17"/>
      <c r="E16" s="18"/>
      <c r="F16" s="82"/>
      <c r="G16" s="91">
        <f t="shared" si="0"/>
        <v>0</v>
      </c>
    </row>
    <row r="17" spans="1:7" ht="62.25" customHeight="1" x14ac:dyDescent="0.25">
      <c r="A17" s="6"/>
      <c r="B17" s="6"/>
      <c r="C17" s="6"/>
      <c r="D17" s="17"/>
      <c r="E17" s="18"/>
      <c r="F17" s="82"/>
      <c r="G17" s="91">
        <f t="shared" si="0"/>
        <v>0</v>
      </c>
    </row>
    <row r="18" spans="1:7" ht="62.25" customHeight="1" x14ac:dyDescent="0.25">
      <c r="A18" s="6"/>
      <c r="B18" s="6"/>
      <c r="C18" s="6"/>
      <c r="D18" s="17"/>
      <c r="E18" s="18"/>
      <c r="F18" s="82"/>
      <c r="G18" s="91">
        <f t="shared" si="0"/>
        <v>0</v>
      </c>
    </row>
    <row r="19" spans="1:7" ht="62.25" customHeight="1" x14ac:dyDescent="0.25">
      <c r="A19" s="6"/>
      <c r="B19" s="6"/>
      <c r="C19" s="6"/>
      <c r="D19" s="17"/>
      <c r="E19" s="18"/>
      <c r="F19" s="82"/>
      <c r="G19" s="91">
        <f t="shared" si="0"/>
        <v>0</v>
      </c>
    </row>
    <row r="20" spans="1:7" ht="62.25" customHeight="1" x14ac:dyDescent="0.25">
      <c r="A20" s="6"/>
      <c r="B20" s="6"/>
      <c r="C20" s="6"/>
      <c r="D20" s="17"/>
      <c r="E20" s="18"/>
      <c r="F20" s="82"/>
      <c r="G20" s="91">
        <f t="shared" si="0"/>
        <v>0</v>
      </c>
    </row>
    <row r="21" spans="1:7" ht="62.25" customHeight="1" x14ac:dyDescent="0.25">
      <c r="A21" s="6"/>
      <c r="B21" s="6"/>
      <c r="C21" s="6"/>
      <c r="D21" s="17"/>
      <c r="E21" s="18"/>
      <c r="F21" s="82"/>
      <c r="G21" s="91">
        <f t="shared" si="0"/>
        <v>0</v>
      </c>
    </row>
    <row r="22" spans="1:7" ht="62.25" customHeight="1" x14ac:dyDescent="0.25">
      <c r="A22" s="6"/>
      <c r="B22" s="6"/>
      <c r="C22" s="6"/>
      <c r="D22" s="17"/>
      <c r="E22" s="18"/>
      <c r="F22" s="82"/>
      <c r="G22" s="91">
        <f t="shared" si="0"/>
        <v>0</v>
      </c>
    </row>
    <row r="23" spans="1:7" ht="62.25" customHeight="1" x14ac:dyDescent="0.25">
      <c r="A23" s="6"/>
      <c r="B23" s="6"/>
      <c r="C23" s="6"/>
      <c r="D23" s="17"/>
      <c r="E23" s="18"/>
      <c r="F23" s="82"/>
      <c r="G23" s="91">
        <f t="shared" si="0"/>
        <v>0</v>
      </c>
    </row>
    <row r="24" spans="1:7" ht="62.25" customHeight="1" thickBot="1" x14ac:dyDescent="0.3">
      <c r="A24" s="6"/>
      <c r="B24" s="6"/>
      <c r="C24" s="6"/>
      <c r="D24" s="17"/>
      <c r="E24" s="18"/>
      <c r="F24" s="82"/>
      <c r="G24" s="91">
        <f t="shared" si="0"/>
        <v>0</v>
      </c>
    </row>
    <row r="25" spans="1:7" ht="15.75" thickBot="1" x14ac:dyDescent="0.3">
      <c r="A25" s="9" t="s">
        <v>3</v>
      </c>
      <c r="B25" s="10"/>
      <c r="C25" s="10"/>
      <c r="D25" s="10"/>
      <c r="E25" s="12"/>
      <c r="F25" s="12"/>
      <c r="G25" s="8">
        <f>SUM(G2:G24)</f>
        <v>400</v>
      </c>
    </row>
  </sheetData>
  <sheetProtection password="EBE6" sheet="1" objects="1" scenarios="1" deleteRows="0"/>
  <protectedRanges>
    <protectedRange sqref="A2:F24" name="Intervalo1"/>
  </protectedRange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indowProtection="1" zoomScale="70" zoomScaleNormal="70" workbookViewId="0"/>
  </sheetViews>
  <sheetFormatPr defaultRowHeight="15" x14ac:dyDescent="0.25"/>
  <cols>
    <col min="1" max="1" width="38.5703125" bestFit="1" customWidth="1"/>
    <col min="2" max="2" width="28.7109375" bestFit="1" customWidth="1"/>
    <col min="3" max="3" width="32.140625" customWidth="1"/>
    <col min="4" max="4" width="21.140625" customWidth="1"/>
    <col min="5" max="5" width="33" bestFit="1" customWidth="1"/>
    <col min="6" max="6" width="35.7109375" bestFit="1" customWidth="1"/>
    <col min="7" max="7" width="19.5703125" bestFit="1" customWidth="1"/>
  </cols>
  <sheetData>
    <row r="1" spans="1:7" ht="30" customHeight="1" thickBot="1" x14ac:dyDescent="0.3">
      <c r="A1" s="13" t="s">
        <v>15</v>
      </c>
      <c r="B1" s="14" t="s">
        <v>4</v>
      </c>
      <c r="C1" s="14" t="s">
        <v>6</v>
      </c>
      <c r="D1" s="15" t="s">
        <v>8</v>
      </c>
      <c r="E1" s="15" t="s">
        <v>7</v>
      </c>
      <c r="F1" s="79" t="s">
        <v>65</v>
      </c>
      <c r="G1" s="16" t="s">
        <v>9</v>
      </c>
    </row>
    <row r="2" spans="1:7" ht="66" customHeight="1" x14ac:dyDescent="0.25">
      <c r="A2" s="6" t="s">
        <v>56</v>
      </c>
      <c r="B2" s="6" t="s">
        <v>66</v>
      </c>
      <c r="C2" s="6" t="s">
        <v>55</v>
      </c>
      <c r="D2" s="17">
        <v>1</v>
      </c>
      <c r="E2" s="18">
        <v>100</v>
      </c>
      <c r="F2" s="82" t="s">
        <v>77</v>
      </c>
      <c r="G2" s="91">
        <f>E2*D2</f>
        <v>100</v>
      </c>
    </row>
    <row r="3" spans="1:7" ht="66" customHeight="1" x14ac:dyDescent="0.25">
      <c r="A3" s="6" t="s">
        <v>57</v>
      </c>
      <c r="B3" s="6" t="s">
        <v>58</v>
      </c>
      <c r="C3" s="6" t="s">
        <v>59</v>
      </c>
      <c r="D3" s="17">
        <v>2</v>
      </c>
      <c r="E3" s="18">
        <v>500</v>
      </c>
      <c r="F3" s="82"/>
      <c r="G3" s="91">
        <f t="shared" ref="G3:G24" si="0">E3*D3</f>
        <v>1000</v>
      </c>
    </row>
    <row r="4" spans="1:7" ht="66" customHeight="1" x14ac:dyDescent="0.25">
      <c r="A4" s="6"/>
      <c r="B4" s="6"/>
      <c r="C4" s="6"/>
      <c r="D4" s="17"/>
      <c r="E4" s="18"/>
      <c r="F4" s="82"/>
      <c r="G4" s="91">
        <f t="shared" si="0"/>
        <v>0</v>
      </c>
    </row>
    <row r="5" spans="1:7" ht="66" customHeight="1" x14ac:dyDescent="0.25">
      <c r="A5" s="6"/>
      <c r="B5" s="6"/>
      <c r="C5" s="6"/>
      <c r="D5" s="17"/>
      <c r="E5" s="18"/>
      <c r="F5" s="82"/>
      <c r="G5" s="91">
        <f t="shared" si="0"/>
        <v>0</v>
      </c>
    </row>
    <row r="6" spans="1:7" ht="66" customHeight="1" x14ac:dyDescent="0.25">
      <c r="A6" s="6"/>
      <c r="B6" s="6"/>
      <c r="C6" s="6"/>
      <c r="D6" s="17"/>
      <c r="E6" s="18"/>
      <c r="F6" s="82"/>
      <c r="G6" s="91">
        <f t="shared" si="0"/>
        <v>0</v>
      </c>
    </row>
    <row r="7" spans="1:7" ht="66" customHeight="1" x14ac:dyDescent="0.25">
      <c r="A7" s="6"/>
      <c r="B7" s="6"/>
      <c r="C7" s="6"/>
      <c r="D7" s="17"/>
      <c r="E7" s="18"/>
      <c r="F7" s="82"/>
      <c r="G7" s="91">
        <f t="shared" si="0"/>
        <v>0</v>
      </c>
    </row>
    <row r="8" spans="1:7" ht="66" customHeight="1" x14ac:dyDescent="0.25">
      <c r="A8" s="6"/>
      <c r="B8" s="6"/>
      <c r="C8" s="6"/>
      <c r="D8" s="17"/>
      <c r="E8" s="18"/>
      <c r="F8" s="82"/>
      <c r="G8" s="91">
        <f t="shared" si="0"/>
        <v>0</v>
      </c>
    </row>
    <row r="9" spans="1:7" ht="66" customHeight="1" x14ac:dyDescent="0.25">
      <c r="A9" s="6"/>
      <c r="B9" s="6"/>
      <c r="C9" s="6"/>
      <c r="D9" s="17"/>
      <c r="E9" s="18"/>
      <c r="F9" s="82"/>
      <c r="G9" s="91">
        <f t="shared" si="0"/>
        <v>0</v>
      </c>
    </row>
    <row r="10" spans="1:7" ht="66" customHeight="1" x14ac:dyDescent="0.25">
      <c r="A10" s="6"/>
      <c r="B10" s="6"/>
      <c r="C10" s="6"/>
      <c r="D10" s="17"/>
      <c r="E10" s="18"/>
      <c r="F10" s="82"/>
      <c r="G10" s="91">
        <f t="shared" si="0"/>
        <v>0</v>
      </c>
    </row>
    <row r="11" spans="1:7" ht="66" customHeight="1" x14ac:dyDescent="0.25">
      <c r="A11" s="6"/>
      <c r="B11" s="6"/>
      <c r="C11" s="6"/>
      <c r="D11" s="17"/>
      <c r="E11" s="18"/>
      <c r="F11" s="82"/>
      <c r="G11" s="91">
        <f t="shared" si="0"/>
        <v>0</v>
      </c>
    </row>
    <row r="12" spans="1:7" ht="66" customHeight="1" x14ac:dyDescent="0.25">
      <c r="A12" s="6"/>
      <c r="B12" s="6"/>
      <c r="C12" s="6"/>
      <c r="D12" s="17"/>
      <c r="E12" s="18"/>
      <c r="F12" s="82"/>
      <c r="G12" s="91">
        <f t="shared" si="0"/>
        <v>0</v>
      </c>
    </row>
    <row r="13" spans="1:7" ht="66" customHeight="1" x14ac:dyDescent="0.25">
      <c r="A13" s="6"/>
      <c r="B13" s="6"/>
      <c r="C13" s="6"/>
      <c r="D13" s="17"/>
      <c r="E13" s="18"/>
      <c r="F13" s="82"/>
      <c r="G13" s="91">
        <f t="shared" si="0"/>
        <v>0</v>
      </c>
    </row>
    <row r="14" spans="1:7" ht="66" customHeight="1" x14ac:dyDescent="0.25">
      <c r="A14" s="6"/>
      <c r="B14" s="6"/>
      <c r="C14" s="6"/>
      <c r="D14" s="17"/>
      <c r="E14" s="18"/>
      <c r="F14" s="82"/>
      <c r="G14" s="91">
        <f t="shared" si="0"/>
        <v>0</v>
      </c>
    </row>
    <row r="15" spans="1:7" ht="66" customHeight="1" x14ac:dyDescent="0.25">
      <c r="A15" s="6"/>
      <c r="B15" s="6"/>
      <c r="C15" s="6"/>
      <c r="D15" s="17"/>
      <c r="E15" s="18"/>
      <c r="F15" s="82"/>
      <c r="G15" s="91">
        <f t="shared" si="0"/>
        <v>0</v>
      </c>
    </row>
    <row r="16" spans="1:7" ht="66" customHeight="1" x14ac:dyDescent="0.25">
      <c r="A16" s="6"/>
      <c r="B16" s="6"/>
      <c r="C16" s="6"/>
      <c r="D16" s="17"/>
      <c r="E16" s="18"/>
      <c r="F16" s="82"/>
      <c r="G16" s="91">
        <f t="shared" si="0"/>
        <v>0</v>
      </c>
    </row>
    <row r="17" spans="1:7" ht="66" customHeight="1" x14ac:dyDescent="0.25">
      <c r="A17" s="6"/>
      <c r="B17" s="6"/>
      <c r="C17" s="6"/>
      <c r="D17" s="17"/>
      <c r="E17" s="18"/>
      <c r="F17" s="82"/>
      <c r="G17" s="91">
        <f t="shared" si="0"/>
        <v>0</v>
      </c>
    </row>
    <row r="18" spans="1:7" ht="66" customHeight="1" x14ac:dyDescent="0.25">
      <c r="A18" s="6"/>
      <c r="B18" s="6"/>
      <c r="C18" s="6"/>
      <c r="D18" s="17"/>
      <c r="E18" s="18"/>
      <c r="F18" s="82"/>
      <c r="G18" s="91">
        <f t="shared" si="0"/>
        <v>0</v>
      </c>
    </row>
    <row r="19" spans="1:7" ht="66" customHeight="1" x14ac:dyDescent="0.25">
      <c r="A19" s="6"/>
      <c r="B19" s="6"/>
      <c r="C19" s="6"/>
      <c r="D19" s="17"/>
      <c r="E19" s="18"/>
      <c r="F19" s="82"/>
      <c r="G19" s="91">
        <f t="shared" si="0"/>
        <v>0</v>
      </c>
    </row>
    <row r="20" spans="1:7" ht="66" customHeight="1" x14ac:dyDescent="0.25">
      <c r="A20" s="6"/>
      <c r="B20" s="6"/>
      <c r="C20" s="6"/>
      <c r="D20" s="17"/>
      <c r="E20" s="18"/>
      <c r="F20" s="82"/>
      <c r="G20" s="91">
        <f t="shared" si="0"/>
        <v>0</v>
      </c>
    </row>
    <row r="21" spans="1:7" ht="66" customHeight="1" x14ac:dyDescent="0.25">
      <c r="A21" s="6"/>
      <c r="B21" s="6"/>
      <c r="C21" s="6"/>
      <c r="D21" s="17"/>
      <c r="E21" s="18"/>
      <c r="F21" s="82"/>
      <c r="G21" s="91">
        <f t="shared" si="0"/>
        <v>0</v>
      </c>
    </row>
    <row r="22" spans="1:7" ht="66" customHeight="1" x14ac:dyDescent="0.25">
      <c r="A22" s="6"/>
      <c r="B22" s="6"/>
      <c r="C22" s="6"/>
      <c r="D22" s="17"/>
      <c r="E22" s="18"/>
      <c r="F22" s="82"/>
      <c r="G22" s="91">
        <f t="shared" si="0"/>
        <v>0</v>
      </c>
    </row>
    <row r="23" spans="1:7" ht="66" customHeight="1" x14ac:dyDescent="0.25">
      <c r="A23" s="6"/>
      <c r="B23" s="6"/>
      <c r="C23" s="6"/>
      <c r="D23" s="17"/>
      <c r="E23" s="18"/>
      <c r="F23" s="82"/>
      <c r="G23" s="91">
        <f t="shared" si="0"/>
        <v>0</v>
      </c>
    </row>
    <row r="24" spans="1:7" ht="66" customHeight="1" thickBot="1" x14ac:dyDescent="0.3">
      <c r="A24" s="6"/>
      <c r="B24" s="6"/>
      <c r="C24" s="6"/>
      <c r="D24" s="17"/>
      <c r="E24" s="18"/>
      <c r="F24" s="82"/>
      <c r="G24" s="91">
        <f t="shared" si="0"/>
        <v>0</v>
      </c>
    </row>
    <row r="25" spans="1:7" ht="15.75" thickBot="1" x14ac:dyDescent="0.3">
      <c r="A25" s="9" t="s">
        <v>3</v>
      </c>
      <c r="B25" s="10"/>
      <c r="C25" s="10"/>
      <c r="D25" s="10"/>
      <c r="E25" s="12"/>
      <c r="F25" s="75"/>
      <c r="G25" s="8">
        <f>SUM(G2:G24)</f>
        <v>1100</v>
      </c>
    </row>
  </sheetData>
  <sheetProtection password="EBE6" sheet="1" objects="1" scenarios="1" deleteRows="0"/>
  <protectedRanges>
    <protectedRange sqref="A2:F24" name="Intervalo1"/>
  </protectedRange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indowProtection="1" zoomScale="70" zoomScaleNormal="70" workbookViewId="0"/>
  </sheetViews>
  <sheetFormatPr defaultRowHeight="15" x14ac:dyDescent="0.25"/>
  <cols>
    <col min="1" max="1" width="41.140625" customWidth="1"/>
    <col min="2" max="2" width="58.140625" customWidth="1"/>
    <col min="3" max="3" width="16.140625" customWidth="1"/>
    <col min="4" max="4" width="21.5703125" customWidth="1"/>
    <col min="5" max="5" width="20.5703125" customWidth="1"/>
    <col min="6" max="6" width="19.42578125" customWidth="1"/>
  </cols>
  <sheetData>
    <row r="1" spans="1:6" ht="37.5" customHeight="1" thickBot="1" x14ac:dyDescent="0.3">
      <c r="A1" s="24" t="s">
        <v>13</v>
      </c>
      <c r="B1" s="25" t="s">
        <v>16</v>
      </c>
      <c r="C1" s="25" t="s">
        <v>8</v>
      </c>
      <c r="D1" s="25" t="s">
        <v>17</v>
      </c>
      <c r="E1" s="26" t="s">
        <v>9</v>
      </c>
    </row>
    <row r="2" spans="1:6" ht="30" x14ac:dyDescent="0.25">
      <c r="A2" s="21" t="s">
        <v>14</v>
      </c>
      <c r="B2" s="60" t="s">
        <v>80</v>
      </c>
      <c r="C2" s="5">
        <v>5</v>
      </c>
      <c r="D2" s="27">
        <v>200</v>
      </c>
      <c r="E2" s="27">
        <f>C2*D2</f>
        <v>1000</v>
      </c>
    </row>
    <row r="3" spans="1:6" ht="30" x14ac:dyDescent="0.25">
      <c r="A3" s="20" t="s">
        <v>14</v>
      </c>
      <c r="B3" s="61"/>
      <c r="C3" s="1"/>
      <c r="D3" s="27"/>
      <c r="E3" s="27">
        <f t="shared" ref="E3:E10" si="0">C3*D3</f>
        <v>0</v>
      </c>
    </row>
    <row r="4" spans="1:6" ht="30" x14ac:dyDescent="0.25">
      <c r="A4" s="20" t="s">
        <v>14</v>
      </c>
      <c r="B4" s="61"/>
      <c r="C4" s="1"/>
      <c r="D4" s="27"/>
      <c r="E4" s="27">
        <f t="shared" si="0"/>
        <v>0</v>
      </c>
    </row>
    <row r="5" spans="1:6" ht="30" x14ac:dyDescent="0.25">
      <c r="A5" s="20" t="s">
        <v>14</v>
      </c>
      <c r="B5" s="61"/>
      <c r="C5" s="1"/>
      <c r="D5" s="27"/>
      <c r="E5" s="27">
        <f t="shared" si="0"/>
        <v>0</v>
      </c>
    </row>
    <row r="6" spans="1:6" ht="30" x14ac:dyDescent="0.25">
      <c r="A6" s="20" t="s">
        <v>14</v>
      </c>
      <c r="B6" s="61"/>
      <c r="C6" s="1"/>
      <c r="D6" s="27"/>
      <c r="E6" s="27">
        <f t="shared" si="0"/>
        <v>0</v>
      </c>
    </row>
    <row r="7" spans="1:6" ht="30" x14ac:dyDescent="0.25">
      <c r="A7" s="20" t="s">
        <v>14</v>
      </c>
      <c r="B7" s="61"/>
      <c r="C7" s="1"/>
      <c r="D7" s="27"/>
      <c r="E7" s="27">
        <f t="shared" si="0"/>
        <v>0</v>
      </c>
    </row>
    <row r="8" spans="1:6" ht="30" x14ac:dyDescent="0.25">
      <c r="A8" s="20" t="s">
        <v>14</v>
      </c>
      <c r="B8" s="61"/>
      <c r="C8" s="1"/>
      <c r="D8" s="27"/>
      <c r="E8" s="27">
        <f t="shared" si="0"/>
        <v>0</v>
      </c>
    </row>
    <row r="9" spans="1:6" ht="30" x14ac:dyDescent="0.25">
      <c r="A9" s="20" t="s">
        <v>14</v>
      </c>
      <c r="B9" s="61"/>
      <c r="C9" s="1"/>
      <c r="D9" s="27"/>
      <c r="E9" s="27">
        <f t="shared" si="0"/>
        <v>0</v>
      </c>
    </row>
    <row r="10" spans="1:6" ht="30.75" thickBot="1" x14ac:dyDescent="0.3">
      <c r="A10" s="22" t="s">
        <v>14</v>
      </c>
      <c r="B10" s="62"/>
      <c r="C10" s="2"/>
      <c r="D10" s="27"/>
      <c r="E10" s="27">
        <f t="shared" si="0"/>
        <v>0</v>
      </c>
    </row>
    <row r="11" spans="1:6" ht="15.75" thickBot="1" x14ac:dyDescent="0.3">
      <c r="A11" s="23" t="s">
        <v>30</v>
      </c>
      <c r="B11" s="3"/>
      <c r="C11" s="3"/>
      <c r="D11" s="3"/>
      <c r="E11" s="4">
        <f>SUM(E2:E10)</f>
        <v>1000</v>
      </c>
    </row>
    <row r="13" spans="1:6" ht="37.5" x14ac:dyDescent="0.25">
      <c r="A13" s="28" t="s">
        <v>20</v>
      </c>
      <c r="B13" s="29" t="s">
        <v>26</v>
      </c>
      <c r="C13" s="29" t="s">
        <v>27</v>
      </c>
      <c r="D13" s="29" t="s">
        <v>8</v>
      </c>
      <c r="E13" s="29" t="s">
        <v>17</v>
      </c>
      <c r="F13" s="29" t="s">
        <v>9</v>
      </c>
    </row>
    <row r="14" spans="1:6" x14ac:dyDescent="0.25">
      <c r="A14" s="19" t="s">
        <v>21</v>
      </c>
      <c r="B14" s="30">
        <v>10</v>
      </c>
      <c r="C14" s="31" t="s">
        <v>28</v>
      </c>
      <c r="D14" s="32">
        <v>20</v>
      </c>
      <c r="E14" s="33">
        <v>2.63</v>
      </c>
      <c r="F14" s="41">
        <f>D14*E14</f>
        <v>52.599999999999994</v>
      </c>
    </row>
    <row r="15" spans="1:6" x14ac:dyDescent="0.25">
      <c r="A15" s="19" t="s">
        <v>22</v>
      </c>
      <c r="B15" s="30"/>
      <c r="C15" s="31" t="s">
        <v>28</v>
      </c>
      <c r="D15" s="32"/>
      <c r="E15" s="33"/>
      <c r="F15" s="41">
        <f t="shared" ref="F15:F17" si="1">D15*E15</f>
        <v>0</v>
      </c>
    </row>
    <row r="16" spans="1:6" x14ac:dyDescent="0.25">
      <c r="A16" s="19" t="s">
        <v>23</v>
      </c>
      <c r="B16" s="30"/>
      <c r="C16" s="31" t="s">
        <v>28</v>
      </c>
      <c r="D16" s="32"/>
      <c r="E16" s="33"/>
      <c r="F16" s="41">
        <f t="shared" si="1"/>
        <v>0</v>
      </c>
    </row>
    <row r="17" spans="1:6" ht="15.75" thickBot="1" x14ac:dyDescent="0.3">
      <c r="A17" s="34" t="s">
        <v>24</v>
      </c>
      <c r="B17" s="35"/>
      <c r="C17" s="36" t="s">
        <v>29</v>
      </c>
      <c r="D17" s="37"/>
      <c r="E17" s="38"/>
      <c r="F17" s="42">
        <f t="shared" si="1"/>
        <v>0</v>
      </c>
    </row>
    <row r="18" spans="1:6" ht="15.75" thickBot="1" x14ac:dyDescent="0.3">
      <c r="A18" s="23" t="s">
        <v>25</v>
      </c>
      <c r="B18" s="39"/>
      <c r="C18" s="39"/>
      <c r="D18" s="40">
        <f>SUM(D14:D17)</f>
        <v>20</v>
      </c>
      <c r="E18" s="39"/>
      <c r="F18" s="43">
        <f>SUM(F14:F17)</f>
        <v>52.599999999999994</v>
      </c>
    </row>
    <row r="20" spans="1:6" ht="15.75" thickBot="1" x14ac:dyDescent="0.3"/>
    <row r="21" spans="1:6" ht="38.25" thickBot="1" x14ac:dyDescent="0.3">
      <c r="A21" s="24" t="s">
        <v>19</v>
      </c>
      <c r="B21" s="25" t="s">
        <v>16</v>
      </c>
      <c r="C21" s="25" t="s">
        <v>8</v>
      </c>
      <c r="D21" s="25" t="s">
        <v>17</v>
      </c>
      <c r="E21" s="26" t="s">
        <v>9</v>
      </c>
    </row>
    <row r="22" spans="1:6" x14ac:dyDescent="0.25">
      <c r="A22" s="21" t="s">
        <v>31</v>
      </c>
      <c r="B22" s="63" t="s">
        <v>81</v>
      </c>
      <c r="C22" s="7">
        <v>10</v>
      </c>
      <c r="D22" s="45">
        <v>110</v>
      </c>
      <c r="E22" s="27">
        <f>C22*D22</f>
        <v>1100</v>
      </c>
    </row>
    <row r="23" spans="1:6" x14ac:dyDescent="0.25">
      <c r="A23" s="21" t="s">
        <v>31</v>
      </c>
      <c r="B23" s="64"/>
      <c r="C23" s="7"/>
      <c r="D23" s="45"/>
      <c r="E23" s="27">
        <f t="shared" ref="E23:E53" si="2">C23*D23</f>
        <v>0</v>
      </c>
    </row>
    <row r="24" spans="1:6" x14ac:dyDescent="0.25">
      <c r="A24" s="21" t="s">
        <v>31</v>
      </c>
      <c r="B24" s="64"/>
      <c r="C24" s="7"/>
      <c r="D24" s="45"/>
      <c r="E24" s="27">
        <f t="shared" si="2"/>
        <v>0</v>
      </c>
    </row>
    <row r="25" spans="1:6" x14ac:dyDescent="0.25">
      <c r="A25" s="21" t="s">
        <v>31</v>
      </c>
      <c r="B25" s="64"/>
      <c r="C25" s="7"/>
      <c r="D25" s="45"/>
      <c r="E25" s="27">
        <f t="shared" si="2"/>
        <v>0</v>
      </c>
    </row>
    <row r="26" spans="1:6" x14ac:dyDescent="0.25">
      <c r="A26" s="21" t="s">
        <v>31</v>
      </c>
      <c r="B26" s="64"/>
      <c r="C26" s="7"/>
      <c r="D26" s="45"/>
      <c r="E26" s="27">
        <f t="shared" si="2"/>
        <v>0</v>
      </c>
    </row>
    <row r="27" spans="1:6" x14ac:dyDescent="0.25">
      <c r="A27" s="21" t="s">
        <v>31</v>
      </c>
      <c r="B27" s="64"/>
      <c r="C27" s="7"/>
      <c r="D27" s="45"/>
      <c r="E27" s="27">
        <f t="shared" si="2"/>
        <v>0</v>
      </c>
    </row>
    <row r="28" spans="1:6" x14ac:dyDescent="0.25">
      <c r="A28" s="21" t="s">
        <v>31</v>
      </c>
      <c r="B28" s="64"/>
      <c r="C28" s="7"/>
      <c r="D28" s="45"/>
      <c r="E28" s="27">
        <f t="shared" si="2"/>
        <v>0</v>
      </c>
    </row>
    <row r="29" spans="1:6" x14ac:dyDescent="0.25">
      <c r="A29" s="21" t="s">
        <v>31</v>
      </c>
      <c r="B29" s="64"/>
      <c r="C29" s="7"/>
      <c r="D29" s="45"/>
      <c r="E29" s="27">
        <f t="shared" si="2"/>
        <v>0</v>
      </c>
    </row>
    <row r="30" spans="1:6" x14ac:dyDescent="0.25">
      <c r="A30" s="21" t="s">
        <v>31</v>
      </c>
      <c r="B30" s="64"/>
      <c r="C30" s="7"/>
      <c r="D30" s="45"/>
      <c r="E30" s="27">
        <f t="shared" si="2"/>
        <v>0</v>
      </c>
    </row>
    <row r="31" spans="1:6" x14ac:dyDescent="0.25">
      <c r="A31" s="21" t="s">
        <v>31</v>
      </c>
      <c r="B31" s="64"/>
      <c r="C31" s="7"/>
      <c r="D31" s="45"/>
      <c r="E31" s="27">
        <f t="shared" si="2"/>
        <v>0</v>
      </c>
    </row>
    <row r="32" spans="1:6" x14ac:dyDescent="0.25">
      <c r="A32" s="21" t="s">
        <v>31</v>
      </c>
      <c r="B32" s="64"/>
      <c r="C32" s="7"/>
      <c r="D32" s="45"/>
      <c r="E32" s="27">
        <f t="shared" si="2"/>
        <v>0</v>
      </c>
    </row>
    <row r="33" spans="1:5" x14ac:dyDescent="0.25">
      <c r="A33" s="21" t="s">
        <v>31</v>
      </c>
      <c r="B33" s="64"/>
      <c r="C33" s="7"/>
      <c r="D33" s="45"/>
      <c r="E33" s="27">
        <f t="shared" si="2"/>
        <v>0</v>
      </c>
    </row>
    <row r="34" spans="1:5" x14ac:dyDescent="0.25">
      <c r="A34" s="21" t="s">
        <v>31</v>
      </c>
      <c r="B34" s="64"/>
      <c r="C34" s="7"/>
      <c r="D34" s="45"/>
      <c r="E34" s="27">
        <f t="shared" si="2"/>
        <v>0</v>
      </c>
    </row>
    <row r="35" spans="1:5" x14ac:dyDescent="0.25">
      <c r="A35" s="21" t="s">
        <v>31</v>
      </c>
      <c r="B35" s="64"/>
      <c r="C35" s="7"/>
      <c r="D35" s="45"/>
      <c r="E35" s="27">
        <f t="shared" si="2"/>
        <v>0</v>
      </c>
    </row>
    <row r="36" spans="1:5" x14ac:dyDescent="0.25">
      <c r="A36" s="21" t="s">
        <v>31</v>
      </c>
      <c r="B36" s="64"/>
      <c r="C36" s="7"/>
      <c r="D36" s="45"/>
      <c r="E36" s="27">
        <f t="shared" si="2"/>
        <v>0</v>
      </c>
    </row>
    <row r="37" spans="1:5" x14ac:dyDescent="0.25">
      <c r="A37" s="21" t="s">
        <v>31</v>
      </c>
      <c r="B37" s="64"/>
      <c r="C37" s="7"/>
      <c r="D37" s="45"/>
      <c r="E37" s="27">
        <f t="shared" si="2"/>
        <v>0</v>
      </c>
    </row>
    <row r="38" spans="1:5" x14ac:dyDescent="0.25">
      <c r="A38" s="21" t="s">
        <v>31</v>
      </c>
      <c r="B38" s="64"/>
      <c r="C38" s="7"/>
      <c r="D38" s="45"/>
      <c r="E38" s="27">
        <f t="shared" si="2"/>
        <v>0</v>
      </c>
    </row>
    <row r="39" spans="1:5" x14ac:dyDescent="0.25">
      <c r="A39" s="21" t="s">
        <v>31</v>
      </c>
      <c r="B39" s="64"/>
      <c r="C39" s="7"/>
      <c r="D39" s="45"/>
      <c r="E39" s="27">
        <f t="shared" si="2"/>
        <v>0</v>
      </c>
    </row>
    <row r="40" spans="1:5" x14ac:dyDescent="0.25">
      <c r="A40" s="21" t="s">
        <v>31</v>
      </c>
      <c r="B40" s="64"/>
      <c r="C40" s="7"/>
      <c r="D40" s="45"/>
      <c r="E40" s="27">
        <f t="shared" si="2"/>
        <v>0</v>
      </c>
    </row>
    <row r="41" spans="1:5" x14ac:dyDescent="0.25">
      <c r="A41" s="21" t="s">
        <v>31</v>
      </c>
      <c r="B41" s="64"/>
      <c r="C41" s="7"/>
      <c r="D41" s="45"/>
      <c r="E41" s="27">
        <f t="shared" si="2"/>
        <v>0</v>
      </c>
    </row>
    <row r="42" spans="1:5" x14ac:dyDescent="0.25">
      <c r="A42" s="21" t="s">
        <v>31</v>
      </c>
      <c r="B42" s="64"/>
      <c r="C42" s="7"/>
      <c r="D42" s="45"/>
      <c r="E42" s="27">
        <f t="shared" si="2"/>
        <v>0</v>
      </c>
    </row>
    <row r="43" spans="1:5" x14ac:dyDescent="0.25">
      <c r="A43" s="21" t="s">
        <v>31</v>
      </c>
      <c r="B43" s="64"/>
      <c r="C43" s="7"/>
      <c r="D43" s="45"/>
      <c r="E43" s="27">
        <f t="shared" si="2"/>
        <v>0</v>
      </c>
    </row>
    <row r="44" spans="1:5" x14ac:dyDescent="0.25">
      <c r="A44" s="21" t="s">
        <v>31</v>
      </c>
      <c r="B44" s="64"/>
      <c r="C44" s="7"/>
      <c r="D44" s="45"/>
      <c r="E44" s="27">
        <f t="shared" si="2"/>
        <v>0</v>
      </c>
    </row>
    <row r="45" spans="1:5" x14ac:dyDescent="0.25">
      <c r="A45" s="21" t="s">
        <v>31</v>
      </c>
      <c r="B45" s="64"/>
      <c r="C45" s="7"/>
      <c r="D45" s="45"/>
      <c r="E45" s="27">
        <f t="shared" si="2"/>
        <v>0</v>
      </c>
    </row>
    <row r="46" spans="1:5" x14ac:dyDescent="0.25">
      <c r="A46" s="21" t="s">
        <v>31</v>
      </c>
      <c r="B46" s="64"/>
      <c r="C46" s="7"/>
      <c r="D46" s="45"/>
      <c r="E46" s="27">
        <f t="shared" si="2"/>
        <v>0</v>
      </c>
    </row>
    <row r="47" spans="1:5" x14ac:dyDescent="0.25">
      <c r="A47" s="21" t="s">
        <v>31</v>
      </c>
      <c r="B47" s="64"/>
      <c r="C47" s="7"/>
      <c r="D47" s="45"/>
      <c r="E47" s="27">
        <f t="shared" si="2"/>
        <v>0</v>
      </c>
    </row>
    <row r="48" spans="1:5" x14ac:dyDescent="0.25">
      <c r="A48" s="21" t="s">
        <v>31</v>
      </c>
      <c r="B48" s="64"/>
      <c r="C48" s="7"/>
      <c r="D48" s="45"/>
      <c r="E48" s="27">
        <f t="shared" si="2"/>
        <v>0</v>
      </c>
    </row>
    <row r="49" spans="1:5" x14ac:dyDescent="0.25">
      <c r="A49" s="21" t="s">
        <v>31</v>
      </c>
      <c r="B49" s="64"/>
      <c r="C49" s="7"/>
      <c r="D49" s="45"/>
      <c r="E49" s="27">
        <f t="shared" si="2"/>
        <v>0</v>
      </c>
    </row>
    <row r="50" spans="1:5" x14ac:dyDescent="0.25">
      <c r="A50" s="21" t="s">
        <v>31</v>
      </c>
      <c r="B50" s="64"/>
      <c r="C50" s="7"/>
      <c r="D50" s="45"/>
      <c r="E50" s="27">
        <f t="shared" si="2"/>
        <v>0</v>
      </c>
    </row>
    <row r="51" spans="1:5" x14ac:dyDescent="0.25">
      <c r="A51" s="21" t="s">
        <v>31</v>
      </c>
      <c r="B51" s="64"/>
      <c r="C51" s="7"/>
      <c r="D51" s="45"/>
      <c r="E51" s="27">
        <f t="shared" si="2"/>
        <v>0</v>
      </c>
    </row>
    <row r="52" spans="1:5" x14ac:dyDescent="0.25">
      <c r="A52" s="21" t="s">
        <v>31</v>
      </c>
      <c r="B52" s="64"/>
      <c r="C52" s="7"/>
      <c r="D52" s="45"/>
      <c r="E52" s="27">
        <f t="shared" si="2"/>
        <v>0</v>
      </c>
    </row>
    <row r="53" spans="1:5" ht="15.75" thickBot="1" x14ac:dyDescent="0.3">
      <c r="A53" s="21" t="s">
        <v>31</v>
      </c>
      <c r="B53" s="65"/>
      <c r="C53" s="7"/>
      <c r="D53" s="45"/>
      <c r="E53" s="27">
        <f t="shared" si="2"/>
        <v>0</v>
      </c>
    </row>
    <row r="54" spans="1:5" ht="15.75" thickBot="1" x14ac:dyDescent="0.3">
      <c r="A54" s="23" t="s">
        <v>18</v>
      </c>
      <c r="B54" s="3"/>
      <c r="C54" s="44">
        <f>SUM(C22:C53)</f>
        <v>10</v>
      </c>
      <c r="D54" s="3"/>
      <c r="E54" s="4">
        <f>SUM(E22:E53)</f>
        <v>1100</v>
      </c>
    </row>
  </sheetData>
  <sheetProtection password="EBE6" sheet="1" objects="1" scenarios="1" deleteRows="0"/>
  <protectedRanges>
    <protectedRange sqref="B2:D10" name="Intervalo1"/>
    <protectedRange sqref="B14:B17" name="Intervalo2"/>
    <protectedRange sqref="D14:D17" name="Intervalo3"/>
    <protectedRange sqref="E14:E17" name="Intervalo4"/>
    <protectedRange sqref="B22:D53" name="Intervalo5"/>
  </protectedRange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indowProtection="1" zoomScale="70" zoomScaleNormal="70" workbookViewId="0"/>
  </sheetViews>
  <sheetFormatPr defaultRowHeight="15" x14ac:dyDescent="0.25"/>
  <cols>
    <col min="1" max="1" width="35" bestFit="1" customWidth="1"/>
    <col min="2" max="4" width="32.7109375" customWidth="1"/>
    <col min="5" max="5" width="33" bestFit="1" customWidth="1"/>
    <col min="6" max="6" width="19.5703125" bestFit="1" customWidth="1"/>
  </cols>
  <sheetData>
    <row r="1" spans="1:6" ht="30" customHeight="1" thickBot="1" x14ac:dyDescent="0.3">
      <c r="A1" s="13" t="s">
        <v>32</v>
      </c>
      <c r="B1" s="14" t="s">
        <v>60</v>
      </c>
      <c r="C1" s="14" t="s">
        <v>6</v>
      </c>
      <c r="D1" s="15" t="s">
        <v>8</v>
      </c>
      <c r="E1" s="15" t="s">
        <v>7</v>
      </c>
      <c r="F1" s="16" t="s">
        <v>9</v>
      </c>
    </row>
    <row r="2" spans="1:6" ht="34.5" customHeight="1" x14ac:dyDescent="0.25">
      <c r="A2" s="47" t="s">
        <v>33</v>
      </c>
      <c r="B2" s="47" t="s">
        <v>61</v>
      </c>
      <c r="C2" s="47" t="s">
        <v>34</v>
      </c>
      <c r="D2" s="17">
        <v>40</v>
      </c>
      <c r="E2" s="18">
        <v>10</v>
      </c>
      <c r="F2" s="46">
        <f>E2*D2</f>
        <v>400</v>
      </c>
    </row>
    <row r="3" spans="1:6" ht="34.5" customHeight="1" x14ac:dyDescent="0.25">
      <c r="A3" s="47" t="s">
        <v>63</v>
      </c>
      <c r="B3" s="47" t="s">
        <v>64</v>
      </c>
      <c r="C3" s="47" t="s">
        <v>62</v>
      </c>
      <c r="D3" s="17">
        <v>5</v>
      </c>
      <c r="E3" s="18">
        <v>3</v>
      </c>
      <c r="F3" s="46">
        <f t="shared" ref="F3:F28" si="0">E3*D3</f>
        <v>15</v>
      </c>
    </row>
    <row r="4" spans="1:6" ht="34.5" customHeight="1" x14ac:dyDescent="0.25">
      <c r="A4" s="47"/>
      <c r="B4" s="47"/>
      <c r="C4" s="47"/>
      <c r="D4" s="17"/>
      <c r="E4" s="18"/>
      <c r="F4" s="46">
        <f t="shared" si="0"/>
        <v>0</v>
      </c>
    </row>
    <row r="5" spans="1:6" ht="34.5" customHeight="1" x14ac:dyDescent="0.25">
      <c r="A5" s="47"/>
      <c r="B5" s="47"/>
      <c r="C5" s="47"/>
      <c r="D5" s="17"/>
      <c r="E5" s="18"/>
      <c r="F5" s="46">
        <f t="shared" si="0"/>
        <v>0</v>
      </c>
    </row>
    <row r="6" spans="1:6" ht="34.5" customHeight="1" x14ac:dyDescent="0.25">
      <c r="A6" s="47"/>
      <c r="B6" s="47"/>
      <c r="C6" s="47"/>
      <c r="D6" s="17"/>
      <c r="E6" s="18"/>
      <c r="F6" s="46">
        <f t="shared" si="0"/>
        <v>0</v>
      </c>
    </row>
    <row r="7" spans="1:6" ht="34.5" customHeight="1" x14ac:dyDescent="0.25">
      <c r="A7" s="47"/>
      <c r="B7" s="47"/>
      <c r="C7" s="47"/>
      <c r="D7" s="17"/>
      <c r="E7" s="18"/>
      <c r="F7" s="46">
        <f t="shared" si="0"/>
        <v>0</v>
      </c>
    </row>
    <row r="8" spans="1:6" ht="34.5" customHeight="1" x14ac:dyDescent="0.25">
      <c r="A8" s="47"/>
      <c r="B8" s="47"/>
      <c r="C8" s="47"/>
      <c r="D8" s="17"/>
      <c r="E8" s="18"/>
      <c r="F8" s="46">
        <f t="shared" si="0"/>
        <v>0</v>
      </c>
    </row>
    <row r="9" spans="1:6" ht="34.5" customHeight="1" x14ac:dyDescent="0.25">
      <c r="A9" s="47"/>
      <c r="B9" s="47"/>
      <c r="C9" s="47"/>
      <c r="D9" s="17"/>
      <c r="E9" s="18"/>
      <c r="F9" s="46">
        <f t="shared" si="0"/>
        <v>0</v>
      </c>
    </row>
    <row r="10" spans="1:6" ht="34.5" customHeight="1" x14ac:dyDescent="0.25">
      <c r="A10" s="47"/>
      <c r="B10" s="47"/>
      <c r="C10" s="47"/>
      <c r="D10" s="17"/>
      <c r="E10" s="18"/>
      <c r="F10" s="46">
        <f t="shared" si="0"/>
        <v>0</v>
      </c>
    </row>
    <row r="11" spans="1:6" ht="34.5" customHeight="1" x14ac:dyDescent="0.25">
      <c r="A11" s="47"/>
      <c r="B11" s="47"/>
      <c r="C11" s="47"/>
      <c r="D11" s="17"/>
      <c r="E11" s="18"/>
      <c r="F11" s="46">
        <f t="shared" si="0"/>
        <v>0</v>
      </c>
    </row>
    <row r="12" spans="1:6" ht="34.5" customHeight="1" x14ac:dyDescent="0.25">
      <c r="A12" s="47"/>
      <c r="B12" s="47"/>
      <c r="C12" s="47"/>
      <c r="D12" s="17"/>
      <c r="E12" s="18"/>
      <c r="F12" s="46">
        <f t="shared" si="0"/>
        <v>0</v>
      </c>
    </row>
    <row r="13" spans="1:6" ht="34.5" customHeight="1" x14ac:dyDescent="0.25">
      <c r="A13" s="47"/>
      <c r="B13" s="47"/>
      <c r="C13" s="47"/>
      <c r="D13" s="17"/>
      <c r="E13" s="18"/>
      <c r="F13" s="46">
        <f t="shared" si="0"/>
        <v>0</v>
      </c>
    </row>
    <row r="14" spans="1:6" ht="34.5" customHeight="1" x14ac:dyDescent="0.25">
      <c r="A14" s="47"/>
      <c r="B14" s="47"/>
      <c r="C14" s="47"/>
      <c r="D14" s="17"/>
      <c r="E14" s="18"/>
      <c r="F14" s="46">
        <f t="shared" si="0"/>
        <v>0</v>
      </c>
    </row>
    <row r="15" spans="1:6" ht="34.5" customHeight="1" x14ac:dyDescent="0.25">
      <c r="A15" s="47"/>
      <c r="B15" s="47"/>
      <c r="C15" s="47"/>
      <c r="D15" s="17"/>
      <c r="E15" s="18"/>
      <c r="F15" s="46">
        <f t="shared" si="0"/>
        <v>0</v>
      </c>
    </row>
    <row r="16" spans="1:6" ht="34.5" customHeight="1" x14ac:dyDescent="0.25">
      <c r="A16" s="47"/>
      <c r="B16" s="47"/>
      <c r="C16" s="47"/>
      <c r="D16" s="17"/>
      <c r="E16" s="18"/>
      <c r="F16" s="46">
        <f t="shared" si="0"/>
        <v>0</v>
      </c>
    </row>
    <row r="17" spans="1:6" ht="34.5" customHeight="1" x14ac:dyDescent="0.25">
      <c r="A17" s="47"/>
      <c r="B17" s="47"/>
      <c r="C17" s="47"/>
      <c r="D17" s="17"/>
      <c r="E17" s="18"/>
      <c r="F17" s="46">
        <f t="shared" si="0"/>
        <v>0</v>
      </c>
    </row>
    <row r="18" spans="1:6" ht="34.5" customHeight="1" x14ac:dyDescent="0.25">
      <c r="A18" s="47"/>
      <c r="B18" s="47"/>
      <c r="C18" s="47"/>
      <c r="D18" s="17"/>
      <c r="E18" s="18"/>
      <c r="F18" s="46">
        <f t="shared" si="0"/>
        <v>0</v>
      </c>
    </row>
    <row r="19" spans="1:6" ht="34.5" customHeight="1" x14ac:dyDescent="0.25">
      <c r="A19" s="47"/>
      <c r="B19" s="47"/>
      <c r="C19" s="47"/>
      <c r="D19" s="17"/>
      <c r="E19" s="18"/>
      <c r="F19" s="46">
        <f t="shared" si="0"/>
        <v>0</v>
      </c>
    </row>
    <row r="20" spans="1:6" ht="34.5" customHeight="1" x14ac:dyDescent="0.25">
      <c r="A20" s="47"/>
      <c r="B20" s="47"/>
      <c r="C20" s="47"/>
      <c r="D20" s="17"/>
      <c r="E20" s="18"/>
      <c r="F20" s="46">
        <f t="shared" si="0"/>
        <v>0</v>
      </c>
    </row>
    <row r="21" spans="1:6" ht="34.5" customHeight="1" x14ac:dyDescent="0.25">
      <c r="A21" s="47"/>
      <c r="B21" s="47"/>
      <c r="C21" s="47"/>
      <c r="D21" s="17"/>
      <c r="E21" s="18"/>
      <c r="F21" s="46">
        <f t="shared" si="0"/>
        <v>0</v>
      </c>
    </row>
    <row r="22" spans="1:6" ht="34.5" customHeight="1" x14ac:dyDescent="0.25">
      <c r="A22" s="47"/>
      <c r="B22" s="47"/>
      <c r="C22" s="47"/>
      <c r="D22" s="17"/>
      <c r="E22" s="18"/>
      <c r="F22" s="46">
        <f t="shared" si="0"/>
        <v>0</v>
      </c>
    </row>
    <row r="23" spans="1:6" ht="34.5" customHeight="1" x14ac:dyDescent="0.25">
      <c r="A23" s="47"/>
      <c r="B23" s="47"/>
      <c r="C23" s="47"/>
      <c r="D23" s="17"/>
      <c r="E23" s="18"/>
      <c r="F23" s="46">
        <f t="shared" si="0"/>
        <v>0</v>
      </c>
    </row>
    <row r="24" spans="1:6" ht="34.5" customHeight="1" x14ac:dyDescent="0.25">
      <c r="A24" s="47"/>
      <c r="B24" s="47"/>
      <c r="C24" s="47"/>
      <c r="D24" s="17"/>
      <c r="E24" s="18"/>
      <c r="F24" s="46">
        <f t="shared" si="0"/>
        <v>0</v>
      </c>
    </row>
    <row r="25" spans="1:6" ht="34.5" customHeight="1" x14ac:dyDescent="0.25">
      <c r="A25" s="47"/>
      <c r="B25" s="47"/>
      <c r="C25" s="47"/>
      <c r="D25" s="17"/>
      <c r="E25" s="18"/>
      <c r="F25" s="46">
        <f t="shared" si="0"/>
        <v>0</v>
      </c>
    </row>
    <row r="26" spans="1:6" ht="34.5" customHeight="1" x14ac:dyDescent="0.25">
      <c r="A26" s="47"/>
      <c r="B26" s="47"/>
      <c r="C26" s="47"/>
      <c r="D26" s="17"/>
      <c r="E26" s="18"/>
      <c r="F26" s="46">
        <f t="shared" si="0"/>
        <v>0</v>
      </c>
    </row>
    <row r="27" spans="1:6" ht="34.5" customHeight="1" x14ac:dyDescent="0.25">
      <c r="A27" s="47"/>
      <c r="B27" s="47"/>
      <c r="C27" s="47"/>
      <c r="D27" s="17"/>
      <c r="E27" s="18"/>
      <c r="F27" s="46">
        <f t="shared" si="0"/>
        <v>0</v>
      </c>
    </row>
    <row r="28" spans="1:6" ht="34.5" customHeight="1" thickBot="1" x14ac:dyDescent="0.3">
      <c r="A28" s="47"/>
      <c r="B28" s="47"/>
      <c r="C28" s="47"/>
      <c r="D28" s="17"/>
      <c r="E28" s="18"/>
      <c r="F28" s="46">
        <f t="shared" si="0"/>
        <v>0</v>
      </c>
    </row>
    <row r="29" spans="1:6" ht="15.75" thickBot="1" x14ac:dyDescent="0.3">
      <c r="A29" s="9" t="s">
        <v>36</v>
      </c>
      <c r="B29" s="10"/>
      <c r="C29" s="10"/>
      <c r="D29" s="10"/>
      <c r="E29" s="12"/>
      <c r="F29" s="8">
        <f>SUM(F2:F28)</f>
        <v>415</v>
      </c>
    </row>
  </sheetData>
  <sheetProtection password="EBE6" sheet="1" objects="1" scenarios="1" deleteRows="0"/>
  <protectedRanges>
    <protectedRange sqref="A2:E28" name="Intervalo1"/>
  </protectedRanges>
  <printOptions horizontalCentered="1"/>
  <pageMargins left="0.25" right="0.25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indowProtection="1" zoomScale="70" zoomScaleNormal="70" workbookViewId="0"/>
  </sheetViews>
  <sheetFormatPr defaultRowHeight="15" x14ac:dyDescent="0.25"/>
  <cols>
    <col min="1" max="1" width="45.42578125" bestFit="1" customWidth="1"/>
    <col min="2" max="2" width="56.85546875" customWidth="1"/>
    <col min="3" max="3" width="42.42578125" customWidth="1"/>
    <col min="4" max="4" width="32.7109375" customWidth="1"/>
    <col min="5" max="5" width="18.85546875" customWidth="1"/>
    <col min="6" max="6" width="19.5703125" bestFit="1" customWidth="1"/>
  </cols>
  <sheetData>
    <row r="1" spans="1:6" ht="42" customHeight="1" thickBot="1" x14ac:dyDescent="0.3">
      <c r="A1" s="13" t="s">
        <v>44</v>
      </c>
      <c r="B1" s="14" t="s">
        <v>60</v>
      </c>
      <c r="C1" s="14" t="s">
        <v>6</v>
      </c>
      <c r="D1" s="15" t="s">
        <v>8</v>
      </c>
      <c r="E1" s="48" t="s">
        <v>7</v>
      </c>
      <c r="F1" s="16" t="s">
        <v>9</v>
      </c>
    </row>
    <row r="2" spans="1:6" ht="99.75" customHeight="1" x14ac:dyDescent="0.25">
      <c r="A2" s="47" t="s">
        <v>37</v>
      </c>
      <c r="B2" s="47" t="s">
        <v>35</v>
      </c>
      <c r="C2" s="47" t="s">
        <v>82</v>
      </c>
      <c r="D2" s="17">
        <v>2</v>
      </c>
      <c r="E2" s="18">
        <v>2150</v>
      </c>
      <c r="F2" s="46">
        <f>E2*D2</f>
        <v>4300</v>
      </c>
    </row>
    <row r="3" spans="1:6" ht="99.75" customHeight="1" x14ac:dyDescent="0.25">
      <c r="A3" s="47"/>
      <c r="B3" s="47"/>
      <c r="C3" s="47"/>
      <c r="D3" s="17"/>
      <c r="E3" s="18"/>
      <c r="F3" s="46">
        <f t="shared" ref="F3:F8" si="0">E3*D3</f>
        <v>0</v>
      </c>
    </row>
    <row r="4" spans="1:6" ht="99.75" customHeight="1" x14ac:dyDescent="0.25">
      <c r="A4" s="47"/>
      <c r="B4" s="47"/>
      <c r="C4" s="47"/>
      <c r="D4" s="17"/>
      <c r="E4" s="18"/>
      <c r="F4" s="46">
        <f t="shared" si="0"/>
        <v>0</v>
      </c>
    </row>
    <row r="5" spans="1:6" ht="99.75" customHeight="1" x14ac:dyDescent="0.25">
      <c r="A5" s="47"/>
      <c r="B5" s="47"/>
      <c r="C5" s="47"/>
      <c r="D5" s="17"/>
      <c r="E5" s="18"/>
      <c r="F5" s="46">
        <f t="shared" si="0"/>
        <v>0</v>
      </c>
    </row>
    <row r="6" spans="1:6" ht="99.75" customHeight="1" x14ac:dyDescent="0.25">
      <c r="A6" s="47"/>
      <c r="B6" s="47"/>
      <c r="C6" s="47"/>
      <c r="D6" s="17"/>
      <c r="E6" s="18"/>
      <c r="F6" s="46">
        <f t="shared" si="0"/>
        <v>0</v>
      </c>
    </row>
    <row r="7" spans="1:6" ht="99.75" customHeight="1" x14ac:dyDescent="0.25">
      <c r="A7" s="47"/>
      <c r="B7" s="47"/>
      <c r="C7" s="47"/>
      <c r="D7" s="17"/>
      <c r="E7" s="18"/>
      <c r="F7" s="46">
        <f t="shared" si="0"/>
        <v>0</v>
      </c>
    </row>
    <row r="8" spans="1:6" ht="99.75" customHeight="1" thickBot="1" x14ac:dyDescent="0.3">
      <c r="A8" s="47"/>
      <c r="B8" s="47"/>
      <c r="C8" s="47"/>
      <c r="D8" s="17"/>
      <c r="E8" s="18"/>
      <c r="F8" s="46">
        <f t="shared" si="0"/>
        <v>0</v>
      </c>
    </row>
    <row r="9" spans="1:6" ht="15.75" thickBot="1" x14ac:dyDescent="0.3">
      <c r="A9" s="9" t="s">
        <v>36</v>
      </c>
      <c r="B9" s="10"/>
      <c r="C9" s="10"/>
      <c r="D9" s="10"/>
      <c r="E9" s="12"/>
      <c r="F9" s="8">
        <f>SUM(F2:F8)</f>
        <v>4300</v>
      </c>
    </row>
  </sheetData>
  <sheetProtection password="EBE6" sheet="1" objects="1" scenarios="1" deleteRows="0"/>
  <protectedRanges>
    <protectedRange sqref="A2:E8" name="Intervalo1"/>
  </protectedRanges>
  <printOptions horizontalCentered="1"/>
  <pageMargins left="0.25" right="0.25" top="0.75" bottom="0.7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indowProtection="1" zoomScale="90" zoomScaleNormal="90" workbookViewId="0"/>
  </sheetViews>
  <sheetFormatPr defaultRowHeight="15" x14ac:dyDescent="0.25"/>
  <cols>
    <col min="1" max="1" width="63.7109375" bestFit="1" customWidth="1"/>
    <col min="2" max="2" width="28.5703125" customWidth="1"/>
    <col min="3" max="3" width="31.28515625" bestFit="1" customWidth="1"/>
    <col min="4" max="4" width="15.7109375" bestFit="1" customWidth="1"/>
  </cols>
  <sheetData>
    <row r="1" spans="1:4" ht="70.5" thickBot="1" x14ac:dyDescent="0.3">
      <c r="A1" s="66" t="s">
        <v>39</v>
      </c>
      <c r="B1" s="67" t="s">
        <v>38</v>
      </c>
      <c r="C1" s="68" t="s">
        <v>9</v>
      </c>
    </row>
    <row r="2" spans="1:4" ht="23.25" x14ac:dyDescent="0.35">
      <c r="A2" s="69" t="s">
        <v>74</v>
      </c>
      <c r="B2" s="80" t="s">
        <v>73</v>
      </c>
      <c r="C2" s="70">
        <f>'Serviço de Consultoria PJ'!F26+'Serviço de Consultoria PF'!F26</f>
        <v>811236</v>
      </c>
      <c r="D2" s="49"/>
    </row>
    <row r="3" spans="1:4" ht="23.25" x14ac:dyDescent="0.35">
      <c r="A3" s="69" t="s">
        <v>40</v>
      </c>
      <c r="B3" s="80" t="s">
        <v>70</v>
      </c>
      <c r="C3" s="70">
        <f>'Outros Serviço de Terceiro PJ'!G25</f>
        <v>400</v>
      </c>
      <c r="D3" s="49"/>
    </row>
    <row r="4" spans="1:4" ht="23.25" x14ac:dyDescent="0.35">
      <c r="A4" s="69" t="s">
        <v>41</v>
      </c>
      <c r="B4" s="80" t="s">
        <v>71</v>
      </c>
      <c r="C4" s="70">
        <f>'Outros Serviço de Terceiro PF'!G25</f>
        <v>1100</v>
      </c>
      <c r="D4" s="49"/>
    </row>
    <row r="5" spans="1:4" ht="23.25" x14ac:dyDescent="0.35">
      <c r="A5" s="69" t="s">
        <v>42</v>
      </c>
      <c r="B5" s="80" t="s">
        <v>72</v>
      </c>
      <c r="C5" s="70">
        <f>'Viagens e Diárias'!E11</f>
        <v>1000</v>
      </c>
      <c r="D5" s="49"/>
    </row>
    <row r="6" spans="1:4" ht="23.25" x14ac:dyDescent="0.35">
      <c r="A6" s="69" t="s">
        <v>31</v>
      </c>
      <c r="B6" s="80" t="s">
        <v>68</v>
      </c>
      <c r="C6" s="70">
        <f>'Viagens e Diárias'!E54</f>
        <v>1100</v>
      </c>
      <c r="D6" s="49"/>
    </row>
    <row r="7" spans="1:4" ht="23.25" x14ac:dyDescent="0.35">
      <c r="A7" s="69" t="s">
        <v>43</v>
      </c>
      <c r="B7" s="80" t="s">
        <v>67</v>
      </c>
      <c r="C7" s="70">
        <f>'Viagens e Diárias'!F18+'Material de Consumo'!F29</f>
        <v>467.6</v>
      </c>
      <c r="D7" s="49"/>
    </row>
    <row r="8" spans="1:4" ht="24" thickBot="1" x14ac:dyDescent="0.4">
      <c r="A8" s="71" t="s">
        <v>45</v>
      </c>
      <c r="B8" s="81" t="s">
        <v>69</v>
      </c>
      <c r="C8" s="72">
        <f>'Equip Material Permanente'!F9</f>
        <v>4300</v>
      </c>
      <c r="D8" s="49"/>
    </row>
    <row r="9" spans="1:4" ht="23.25" x14ac:dyDescent="0.35">
      <c r="A9" s="73"/>
      <c r="B9" s="73"/>
      <c r="C9" s="73"/>
    </row>
    <row r="10" spans="1:4" ht="23.25" x14ac:dyDescent="0.35">
      <c r="A10" s="88" t="s">
        <v>52</v>
      </c>
      <c r="B10" s="89"/>
      <c r="C10" s="74">
        <f>SUM(C2:C8)</f>
        <v>819603.6</v>
      </c>
    </row>
  </sheetData>
  <sheetProtection password="EBE6" sheet="1" objects="1" scenarios="1"/>
  <mergeCells count="1">
    <mergeCell ref="A10:B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Serviço de Consultoria PJ</vt:lpstr>
      <vt:lpstr>Serviço de Consultoria PF</vt:lpstr>
      <vt:lpstr>Outros Serviço de Terceiro PJ</vt:lpstr>
      <vt:lpstr>Outros Serviço de Terceiro PF</vt:lpstr>
      <vt:lpstr>Viagens e Diárias</vt:lpstr>
      <vt:lpstr>Material de Consumo</vt:lpstr>
      <vt:lpstr>Equip Material Permanente</vt:lpstr>
      <vt:lpstr>Memoria de Calculo Final</vt:lpstr>
      <vt:lpstr>'Equip Material Permanente'!Area_de_impressao</vt:lpstr>
      <vt:lpstr>'Material de Consumo'!Area_de_impressao</vt:lpstr>
      <vt:lpstr>'Memoria de Calculo Final'!Area_de_impressao</vt:lpstr>
      <vt:lpstr>'Outros Serviço de Terceiro PF'!Area_de_impressao</vt:lpstr>
      <vt:lpstr>'Outros Serviço de Terceiro PJ'!Area_de_impressao</vt:lpstr>
      <vt:lpstr>'Serviço de Consultoria PF'!Area_de_impressao</vt:lpstr>
      <vt:lpstr>'Serviço de Consultoria PJ'!Area_de_impressao</vt:lpstr>
      <vt:lpstr>'Viagens e Diárias'!Area_de_impressao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cp:lastModifiedBy>gmiranda</cp:lastModifiedBy>
  <cp:lastPrinted>2012-05-15T21:10:39Z</cp:lastPrinted>
  <dcterms:created xsi:type="dcterms:W3CDTF">2012-05-14T16:37:25Z</dcterms:created>
  <dcterms:modified xsi:type="dcterms:W3CDTF">2012-05-15T21:11:23Z</dcterms:modified>
</cp:coreProperties>
</file>